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Mi unidad\ftib\MELANIE TENIS 2025\CAMPEONATOS INSULARES\MALLORCA\EQUIPOS JUVENILES\COPA FTIB\FASE FINAL - COPA FTIB\"/>
    </mc:Choice>
  </mc:AlternateContent>
  <xr:revisionPtr revIDLastSave="0" documentId="8_{3555DA86-E576-44C9-8153-B6DEEA8E0F61}" xr6:coauthVersionLast="47" xr6:coauthVersionMax="47" xr10:uidLastSave="{00000000-0000-0000-0000-000000000000}"/>
  <bookViews>
    <workbookView xWindow="-108" yWindow="-108" windowWidth="23256" windowHeight="12456" tabRatio="881" xr2:uid="{00000000-000D-0000-FFFF-FFFF00000000}"/>
  </bookViews>
  <sheets>
    <sheet name="SUB10 - MASC" sheetId="10" r:id="rId1"/>
    <sheet name="SUB10 - FEM" sheetId="17" r:id="rId2"/>
    <sheet name="ALEVIN - MASC" sheetId="3" r:id="rId3"/>
    <sheet name="INFANTIL - MASC" sheetId="22" r:id="rId4"/>
    <sheet name="SORTEOS" sheetId="13" state="hidden" r:id="rId5"/>
    <sheet name="CADF" sheetId="1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16" l="1"/>
  <c r="K24" i="16"/>
  <c r="M23" i="16"/>
  <c r="K23" i="16"/>
  <c r="M22" i="16"/>
  <c r="K22" i="16"/>
  <c r="S20" i="16"/>
  <c r="Q20" i="16"/>
  <c r="M20" i="16"/>
  <c r="K20" i="16"/>
  <c r="S19" i="16"/>
  <c r="Q19" i="16"/>
  <c r="M19" i="16"/>
  <c r="K19" i="16"/>
  <c r="S18" i="16"/>
  <c r="Q18" i="16"/>
  <c r="M18" i="16"/>
  <c r="K18" i="16"/>
  <c r="H18" i="16"/>
  <c r="G18" i="16"/>
  <c r="I18" i="16"/>
  <c r="E18" i="16"/>
  <c r="D18" i="16"/>
  <c r="F18" i="16"/>
  <c r="H17" i="16"/>
  <c r="G17" i="16"/>
  <c r="I17" i="16"/>
  <c r="F17" i="16"/>
  <c r="E17" i="16"/>
  <c r="D17" i="16"/>
  <c r="S16" i="16"/>
  <c r="Q16" i="16"/>
  <c r="M16" i="16"/>
  <c r="K16" i="16"/>
  <c r="H16" i="16"/>
  <c r="I16" i="16"/>
  <c r="G16" i="16"/>
  <c r="F16" i="16"/>
  <c r="E16" i="16"/>
  <c r="D16" i="16"/>
  <c r="S15" i="16"/>
  <c r="Q15" i="16"/>
  <c r="M15" i="16"/>
  <c r="K15" i="16"/>
  <c r="H15" i="16"/>
  <c r="G15" i="16"/>
  <c r="I15" i="16"/>
  <c r="F15" i="16"/>
  <c r="E15" i="16"/>
  <c r="D15" i="16"/>
  <c r="S14" i="16"/>
  <c r="Q14" i="16"/>
  <c r="M14" i="16"/>
  <c r="K14" i="16"/>
  <c r="H14" i="16"/>
  <c r="I14" i="16"/>
  <c r="G14" i="16"/>
  <c r="F14" i="16"/>
  <c r="E14" i="16"/>
  <c r="D14" i="16"/>
</calcChain>
</file>

<file path=xl/sharedStrings.xml><?xml version="1.0" encoding="utf-8"?>
<sst xmlns="http://schemas.openxmlformats.org/spreadsheetml/2006/main" count="69" uniqueCount="45">
  <si>
    <t>G</t>
  </si>
  <si>
    <t>P</t>
  </si>
  <si>
    <t>J</t>
  </si>
  <si>
    <t xml:space="preserve"> A/F </t>
  </si>
  <si>
    <t xml:space="preserve"> E/C</t>
  </si>
  <si>
    <t>DIF.</t>
  </si>
  <si>
    <t>VS</t>
  </si>
  <si>
    <t>GRUPO A</t>
  </si>
  <si>
    <t>CT LA SALLE</t>
  </si>
  <si>
    <t>DESCANSA</t>
  </si>
  <si>
    <t>CT PORTO CRISTO</t>
  </si>
  <si>
    <t>confrontación. Si no se ha disputado la confrontación, el equipo local deberá enviar el acta con la fecha alternativa o el motivo del W.O.</t>
  </si>
  <si>
    <t>Los capitanes podrán formar su alineación INDEPENDIENTEMENTE DEL RÁNKING DE SUS JUGADORES. Por ello, es obligatorio que los capitanes se intercambien las alineaciones antes del inicio de los individuales, de forma que NO PUEDAN DECIDIR SU ALINEACIÓN TRAS VER LA DEL RIVAL. Antes del partido de dobles deberán proceder de igual forma.</t>
  </si>
  <si>
    <t>CT FELANITX</t>
  </si>
  <si>
    <t>FASE ELIMINATORIA</t>
  </si>
  <si>
    <t>LIGA</t>
  </si>
  <si>
    <t>CADETE FEMENINO</t>
  </si>
  <si>
    <t>El primero de grupo será el campeón de la competición.</t>
  </si>
  <si>
    <r>
      <t xml:space="preserve">El equipo local deberá enviar el acta a melanie@ftib.es, como máximo, el </t>
    </r>
    <r>
      <rPr>
        <b/>
        <sz val="9"/>
        <rFont val="DIN Pro Light"/>
        <family val="2"/>
      </rPr>
      <t>MARTES</t>
    </r>
    <r>
      <rPr>
        <sz val="9"/>
        <rFont val="DIN Pro Light"/>
        <family val="2"/>
      </rPr>
      <t xml:space="preserve"> siguiente a la fecha programada para la </t>
    </r>
  </si>
  <si>
    <r>
      <t xml:space="preserve">En caso de no recibirla se dará por perdedor al equipo local. </t>
    </r>
    <r>
      <rPr>
        <b/>
        <sz val="9"/>
        <rFont val="DIN Pro Light"/>
        <family val="2"/>
      </rPr>
      <t>Los resultados se actualizarán tras cada jornada según estas normas.</t>
    </r>
  </si>
  <si>
    <t>ALEVIN MASCULINO</t>
  </si>
  <si>
    <t>INFANTIL MASCULINO</t>
  </si>
  <si>
    <t>RAFA NADAL CLUB "B"</t>
  </si>
  <si>
    <t>RKG</t>
  </si>
  <si>
    <t>SUB10 MASCULINO</t>
  </si>
  <si>
    <t>SORTEO SUB10M- COPA FTIB</t>
  </si>
  <si>
    <t>CT LA SALLE "B"</t>
  </si>
  <si>
    <t>SORTEO ALEM- COPA FTIB</t>
  </si>
  <si>
    <t>INFM-COPA FTIB</t>
  </si>
  <si>
    <t>COPA FTIB POR EQUIPOS DE MALLORCA JUVENILES 2024</t>
  </si>
  <si>
    <t>J.5- 25/26 MAYO</t>
  </si>
  <si>
    <t>SUB10 FEMENINO</t>
  </si>
  <si>
    <t>J.1- 23/24 MARZO</t>
  </si>
  <si>
    <t>J.2- 13/14 ABRIL</t>
  </si>
  <si>
    <t>J.3- 27/28 ABRIL</t>
  </si>
  <si>
    <t>J.4- 11/12 MAYO</t>
  </si>
  <si>
    <t xml:space="preserve">GLOBAL TC </t>
  </si>
  <si>
    <t>COPA FTIB POR EQUIPOS DE MALLORCA JUVENILES 2025</t>
  </si>
  <si>
    <t xml:space="preserve"> </t>
  </si>
  <si>
    <t>FASE FINAL</t>
  </si>
  <si>
    <t xml:space="preserve">AD SAN CAYETANO </t>
  </si>
  <si>
    <t>5-0</t>
  </si>
  <si>
    <t>2-1</t>
  </si>
  <si>
    <t>3-0</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</si>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</sst>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9"/>
      <name val="Comic Sans MS"/>
      <family val="4"/>
    </font>
    <font>
      <sz val="9"/>
      <name val="DINPro-Bold"/>
      <family val="3"/>
    </font>
    <font>
      <b/>
      <sz val="9"/>
      <name val="DINPro-Bold"/>
      <family val="3"/>
    </font>
    <font>
      <sz val="10"/>
      <name val="Arial"/>
      <family val="2"/>
    </font>
    <font>
      <b/>
      <sz val="10"/>
      <name val="DINPro-Black"/>
      <family val="3"/>
    </font>
    <font>
      <sz val="8"/>
      <name val="DINPro-Bold"/>
      <family val="3"/>
    </font>
    <font>
      <b/>
      <sz val="11"/>
      <color theme="1"/>
      <name val="DINPro-Bold"/>
      <family val="3"/>
    </font>
    <font>
      <sz val="11"/>
      <color theme="1"/>
      <name val="DINPro-Bold"/>
      <family val="3"/>
    </font>
    <font>
      <sz val="10"/>
      <name val="DINPro-Bold"/>
      <family val="3"/>
    </font>
    <font>
      <sz val="8"/>
      <color rgb="FFFF0000"/>
      <name val="DINPro-Bold"/>
      <family val="3"/>
    </font>
    <font>
      <u/>
      <sz val="14"/>
      <color theme="1"/>
      <name val="DINPro-Bold"/>
      <family val="3"/>
    </font>
    <font>
      <b/>
      <sz val="9"/>
      <name val="DINPro-Black"/>
      <family val="3"/>
    </font>
    <font>
      <sz val="11"/>
      <name val="DINPro-Bold"/>
      <family val="3"/>
    </font>
    <font>
      <sz val="11"/>
      <name val="Calibri"/>
      <family val="2"/>
      <scheme val="minor"/>
    </font>
    <font>
      <sz val="11"/>
      <name val="DINPro-Regular"/>
      <family val="3"/>
    </font>
    <font>
      <b/>
      <sz val="9"/>
      <color theme="0"/>
      <name val="DINPro-Bold"/>
      <family val="3"/>
    </font>
    <font>
      <sz val="8"/>
      <color theme="0"/>
      <name val="DINPro-Bold"/>
      <family val="3"/>
    </font>
    <font>
      <sz val="9"/>
      <color theme="0"/>
      <name val="DINPro-Bold"/>
      <family val="3"/>
    </font>
    <font>
      <sz val="9"/>
      <name val="DIN Pro Light"/>
      <family val="2"/>
    </font>
    <font>
      <b/>
      <sz val="9"/>
      <name val="DIN Pro Light"/>
      <family val="2"/>
    </font>
    <font>
      <sz val="9"/>
      <name val="DIN Pro Black"/>
      <family val="2"/>
    </font>
    <font>
      <b/>
      <sz val="9"/>
      <name val="DIN Pro Black"/>
      <family val="2"/>
    </font>
    <font>
      <b/>
      <sz val="12"/>
      <color theme="1"/>
      <name val="Calibri"/>
      <family val="2"/>
      <scheme val="minor"/>
    </font>
    <font>
      <strike/>
      <sz val="8"/>
      <color rgb="FFFF0000"/>
      <name val="DINPro-Bold"/>
      <family val="3"/>
    </font>
    <font>
      <sz val="11"/>
      <color theme="1"/>
      <name val="Aptos"/>
      <family val="2"/>
    </font>
    <font>
      <u/>
      <sz val="14"/>
      <color theme="1"/>
      <name val="Aptos"/>
      <family val="2"/>
    </font>
    <font>
      <b/>
      <sz val="11"/>
      <color theme="1"/>
      <name val="Aptos"/>
      <family val="2"/>
    </font>
    <font>
      <sz val="11"/>
      <name val="Aptos"/>
      <family val="2"/>
    </font>
    <font>
      <sz val="10"/>
      <name val="Aptos"/>
      <family val="2"/>
    </font>
    <font>
      <sz val="10"/>
      <color theme="1"/>
      <name val="Aptos"/>
      <family val="2"/>
    </font>
    <font>
      <b/>
      <sz val="10"/>
      <name val="Aptos"/>
      <family val="2"/>
    </font>
    <font>
      <sz val="9"/>
      <name val="Aptos"/>
      <family val="2"/>
    </font>
    <font>
      <b/>
      <sz val="9"/>
      <name val="Aptos"/>
      <family val="2"/>
    </font>
    <font>
      <sz val="8"/>
      <name val="Aptos"/>
      <family val="2"/>
    </font>
    <font>
      <sz val="9"/>
      <color theme="1"/>
      <name val="Aptos"/>
      <family val="2"/>
    </font>
    <font>
      <sz val="10"/>
      <color rgb="FFFF0000"/>
      <name val="Aptos"/>
      <family val="2"/>
    </font>
    <font>
      <u/>
      <sz val="14"/>
      <color theme="1"/>
      <name val="Aptos Black"/>
      <family val="2"/>
    </font>
    <font>
      <b/>
      <sz val="9"/>
      <color rgb="FF0070C0"/>
      <name val="Aptos"/>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0" fontId="4" fillId="0" borderId="0"/>
    <xf numFmtId="0" fontId="39" fillId="0" borderId="0"/>
  </cellStyleXfs>
  <cellXfs count="124">
    <xf numFmtId="0" fontId="0" fillId="0" borderId="0" xfId="0"/>
    <xf numFmtId="0" fontId="6" fillId="0" borderId="7" xfId="1" applyFont="1" applyBorder="1" applyAlignment="1">
      <alignment vertical="center"/>
    </xf>
    <xf numFmtId="0" fontId="6" fillId="0" borderId="3" xfId="1" applyFont="1" applyBorder="1" applyAlignment="1">
      <alignment vertical="center"/>
    </xf>
    <xf numFmtId="0" fontId="1" fillId="0" borderId="3" xfId="1" applyFont="1" applyBorder="1" applyAlignment="1">
      <alignment horizontal="center" vertical="center"/>
    </xf>
    <xf numFmtId="0" fontId="5" fillId="2" borderId="0" xfId="1" applyFont="1" applyFill="1" applyAlignment="1">
      <alignment horizontal="left" vertical="center"/>
    </xf>
    <xf numFmtId="0" fontId="1" fillId="0" borderId="0" xfId="1" applyFont="1" applyAlignment="1">
      <alignment vertical="center"/>
    </xf>
    <xf numFmtId="0" fontId="0" fillId="0" borderId="0" xfId="0" applyAlignment="1">
      <alignment vertical="center"/>
    </xf>
    <xf numFmtId="0" fontId="6" fillId="0" borderId="8" xfId="1" applyFont="1" applyBorder="1" applyAlignment="1">
      <alignment vertical="center"/>
    </xf>
    <xf numFmtId="0" fontId="0" fillId="2" borderId="0" xfId="0" applyFill="1"/>
    <xf numFmtId="0" fontId="6" fillId="2" borderId="3" xfId="1" applyFont="1" applyFill="1" applyBorder="1" applyAlignment="1">
      <alignment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6" fillId="2" borderId="0" xfId="1" applyFont="1" applyFill="1" applyAlignment="1">
      <alignment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0" xfId="0" applyFill="1" applyAlignment="1">
      <alignment vertical="center"/>
    </xf>
    <xf numFmtId="0" fontId="7" fillId="2" borderId="0" xfId="0" applyFont="1" applyFill="1"/>
    <xf numFmtId="0" fontId="8" fillId="2" borderId="0" xfId="0" applyFont="1" applyFill="1"/>
    <xf numFmtId="0" fontId="9" fillId="2" borderId="0" xfId="0" applyFont="1" applyFill="1" applyAlignment="1">
      <alignment vertical="center"/>
    </xf>
    <xf numFmtId="0" fontId="7" fillId="2" borderId="0" xfId="0" applyFont="1" applyFill="1" applyAlignment="1">
      <alignment horizontal="center" vertical="center"/>
    </xf>
    <xf numFmtId="0" fontId="1" fillId="2" borderId="3" xfId="1" applyFont="1" applyFill="1" applyBorder="1" applyAlignment="1">
      <alignment horizontal="center" vertical="center"/>
    </xf>
    <xf numFmtId="0" fontId="6" fillId="2" borderId="7" xfId="1" applyFont="1" applyFill="1" applyBorder="1" applyAlignment="1">
      <alignment vertical="center"/>
    </xf>
    <xf numFmtId="0" fontId="10" fillId="2" borderId="7" xfId="1" applyFont="1" applyFill="1" applyBorder="1" applyAlignment="1">
      <alignment horizontal="right" vertical="center"/>
    </xf>
    <xf numFmtId="0" fontId="10" fillId="2" borderId="7" xfId="1" applyFont="1" applyFill="1" applyBorder="1" applyAlignment="1">
      <alignment horizontal="left" vertical="center"/>
    </xf>
    <xf numFmtId="0" fontId="10" fillId="2" borderId="3" xfId="1" applyFont="1" applyFill="1" applyBorder="1" applyAlignment="1">
      <alignment horizontal="left" vertical="center"/>
    </xf>
    <xf numFmtId="0" fontId="14" fillId="2" borderId="0" xfId="0" applyFont="1" applyFill="1" applyAlignment="1">
      <alignment vertical="center"/>
    </xf>
    <xf numFmtId="0" fontId="13" fillId="2" borderId="0" xfId="0" applyFont="1" applyFill="1" applyAlignment="1">
      <alignment vertical="center"/>
    </xf>
    <xf numFmtId="0" fontId="1" fillId="2" borderId="0" xfId="1" applyFont="1" applyFill="1" applyAlignment="1">
      <alignment vertical="center"/>
    </xf>
    <xf numFmtId="0" fontId="1" fillId="2" borderId="0" xfId="1" applyFont="1" applyFill="1" applyAlignment="1">
      <alignment horizontal="center" vertical="center"/>
    </xf>
    <xf numFmtId="0" fontId="11" fillId="2" borderId="0" xfId="0" applyFont="1" applyFill="1"/>
    <xf numFmtId="0" fontId="13" fillId="2" borderId="0" xfId="0" applyFont="1" applyFill="1"/>
    <xf numFmtId="0" fontId="15" fillId="2" borderId="0" xfId="0" applyFont="1" applyFill="1"/>
    <xf numFmtId="0" fontId="1" fillId="2"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6" fillId="2" borderId="0" xfId="1" applyFont="1" applyFill="1" applyAlignment="1">
      <alignment horizontal="left" vertical="center"/>
    </xf>
    <xf numFmtId="0" fontId="6" fillId="2" borderId="0" xfId="0" applyFont="1" applyFill="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6" fillId="3" borderId="3" xfId="0" applyFont="1" applyFill="1" applyBorder="1" applyAlignment="1">
      <alignment vertical="center"/>
    </xf>
    <xf numFmtId="0" fontId="3" fillId="3" borderId="4" xfId="0" applyFont="1" applyFill="1" applyBorder="1" applyAlignment="1">
      <alignment horizontal="center" vertical="center"/>
    </xf>
    <xf numFmtId="0" fontId="12"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5" fillId="3" borderId="5" xfId="1" applyFont="1" applyFill="1" applyBorder="1" applyAlignment="1">
      <alignment horizontal="left" vertical="center"/>
    </xf>
    <xf numFmtId="0" fontId="5" fillId="3" borderId="6" xfId="1" applyFont="1" applyFill="1" applyBorder="1" applyAlignment="1">
      <alignment horizontal="left" vertical="center"/>
    </xf>
    <xf numFmtId="0" fontId="7" fillId="3" borderId="0" xfId="0" applyFont="1" applyFill="1" applyAlignment="1">
      <alignment horizontal="center" vertical="center"/>
    </xf>
    <xf numFmtId="0" fontId="6" fillId="0" borderId="0" xfId="1" applyFont="1" applyAlignment="1">
      <alignment vertical="center"/>
    </xf>
    <xf numFmtId="0" fontId="16" fillId="2" borderId="0" xfId="0" applyFont="1" applyFill="1" applyAlignment="1">
      <alignment horizontal="center" vertical="center"/>
    </xf>
    <xf numFmtId="0" fontId="17" fillId="2" borderId="0" xfId="0" applyFont="1" applyFill="1" applyAlignment="1">
      <alignment horizontal="left" vertical="center"/>
    </xf>
    <xf numFmtId="0" fontId="18" fillId="2" borderId="0" xfId="0" applyFont="1" applyFill="1" applyAlignment="1">
      <alignment horizontal="center" vertical="center"/>
    </xf>
    <xf numFmtId="0" fontId="19" fillId="2" borderId="0" xfId="0" applyFont="1" applyFill="1" applyAlignment="1">
      <alignment horizontal="left" vertical="center"/>
    </xf>
    <xf numFmtId="0" fontId="12" fillId="3" borderId="21" xfId="0" applyFont="1" applyFill="1" applyBorder="1" applyAlignment="1">
      <alignment horizontal="center" vertical="center" wrapText="1"/>
    </xf>
    <xf numFmtId="0" fontId="10" fillId="2" borderId="0" xfId="0" applyFont="1" applyFill="1" applyAlignment="1">
      <alignment horizontal="left" vertical="center"/>
    </xf>
    <xf numFmtId="0" fontId="21" fillId="3" borderId="22" xfId="0" applyFont="1" applyFill="1" applyBorder="1" applyAlignment="1">
      <alignment horizontal="center" vertical="center"/>
    </xf>
    <xf numFmtId="0" fontId="21" fillId="3" borderId="3" xfId="0" applyFont="1" applyFill="1" applyBorder="1" applyAlignment="1">
      <alignment horizontal="center" vertical="center"/>
    </xf>
    <xf numFmtId="0" fontId="22" fillId="3" borderId="14" xfId="0" applyFont="1" applyFill="1" applyBorder="1" applyAlignment="1">
      <alignment horizontal="center" vertical="center"/>
    </xf>
    <xf numFmtId="0" fontId="2"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 fillId="3" borderId="3" xfId="1" applyFont="1" applyFill="1" applyBorder="1" applyAlignment="1">
      <alignment horizontal="center" vertical="center"/>
    </xf>
    <xf numFmtId="0" fontId="23" fillId="0" borderId="0" xfId="0" applyFont="1"/>
    <xf numFmtId="0" fontId="24" fillId="3" borderId="22" xfId="0" applyFont="1" applyFill="1" applyBorder="1" applyAlignment="1">
      <alignment vertical="center"/>
    </xf>
    <xf numFmtId="0" fontId="25" fillId="2" borderId="0" xfId="0" applyFont="1" applyFill="1"/>
    <xf numFmtId="0" fontId="26" fillId="2" borderId="0" xfId="0" applyFont="1" applyFill="1"/>
    <xf numFmtId="0" fontId="25" fillId="0" borderId="0" xfId="0" applyFont="1"/>
    <xf numFmtId="0" fontId="27" fillId="3" borderId="0" xfId="0" applyFont="1" applyFill="1" applyAlignment="1">
      <alignment horizontal="left" vertical="center"/>
    </xf>
    <xf numFmtId="0" fontId="27" fillId="2" borderId="0" xfId="0" applyFont="1" applyFill="1" applyAlignment="1">
      <alignment horizontal="center" vertical="center"/>
    </xf>
    <xf numFmtId="0" fontId="28" fillId="2" borderId="0" xfId="0" applyFont="1" applyFill="1"/>
    <xf numFmtId="0" fontId="29" fillId="2" borderId="0" xfId="0" applyFont="1" applyFill="1" applyAlignment="1">
      <alignment vertical="center"/>
    </xf>
    <xf numFmtId="0" fontId="27" fillId="2" borderId="0" xfId="0" applyFont="1" applyFill="1"/>
    <xf numFmtId="0" fontId="25" fillId="2" borderId="0" xfId="0" applyFont="1" applyFill="1" applyAlignment="1">
      <alignment vertical="center"/>
    </xf>
    <xf numFmtId="0" fontId="25" fillId="0" borderId="0" xfId="0" applyFont="1" applyAlignment="1">
      <alignment vertical="center"/>
    </xf>
    <xf numFmtId="0" fontId="35" fillId="2" borderId="0" xfId="0" applyFont="1" applyFill="1" applyAlignment="1">
      <alignment vertical="center"/>
    </xf>
    <xf numFmtId="0" fontId="34" fillId="2" borderId="0" xfId="1" applyFont="1" applyFill="1" applyAlignment="1">
      <alignment vertical="center"/>
    </xf>
    <xf numFmtId="0" fontId="32" fillId="2" borderId="0" xfId="1" applyFont="1" applyFill="1" applyAlignment="1">
      <alignment horizontal="center" vertical="center"/>
    </xf>
    <xf numFmtId="0" fontId="30" fillId="2" borderId="0" xfId="0" applyFont="1" applyFill="1"/>
    <xf numFmtId="0" fontId="30" fillId="0" borderId="0" xfId="0" applyFont="1"/>
    <xf numFmtId="0" fontId="33" fillId="2" borderId="0" xfId="0" applyFont="1" applyFill="1" applyAlignment="1">
      <alignment vertical="top" wrapText="1"/>
    </xf>
    <xf numFmtId="0" fontId="31" fillId="2" borderId="0" xfId="0" applyFont="1" applyFill="1" applyAlignment="1">
      <alignment vertical="top" wrapText="1"/>
    </xf>
    <xf numFmtId="0" fontId="30" fillId="2" borderId="0" xfId="0" applyFont="1" applyFill="1" applyAlignment="1">
      <alignment wrapText="1"/>
    </xf>
    <xf numFmtId="0" fontId="25" fillId="0" borderId="0" xfId="0" applyFont="1" applyAlignment="1">
      <alignment wrapText="1"/>
    </xf>
    <xf numFmtId="0" fontId="29" fillId="2" borderId="0" xfId="0" applyFont="1" applyFill="1"/>
    <xf numFmtId="0" fontId="29" fillId="2" borderId="19" xfId="0" applyFont="1" applyFill="1" applyBorder="1"/>
    <xf numFmtId="0" fontId="36" fillId="2" borderId="0" xfId="0" applyFont="1" applyFill="1"/>
    <xf numFmtId="0" fontId="27" fillId="3" borderId="0" xfId="0" applyFont="1" applyFill="1" applyAlignment="1">
      <alignment horizontal="center" vertical="center"/>
    </xf>
    <xf numFmtId="0" fontId="29" fillId="2" borderId="17" xfId="0" applyFont="1" applyFill="1" applyBorder="1"/>
    <xf numFmtId="0" fontId="29" fillId="2" borderId="6" xfId="0" applyFont="1" applyFill="1" applyBorder="1"/>
    <xf numFmtId="0" fontId="29" fillId="2" borderId="20" xfId="0" applyFont="1" applyFill="1" applyBorder="1"/>
    <xf numFmtId="0" fontId="37" fillId="2" borderId="0" xfId="0" applyFont="1" applyFill="1"/>
    <xf numFmtId="0" fontId="35" fillId="2" borderId="0" xfId="0" applyFont="1" applyFill="1"/>
    <xf numFmtId="0" fontId="25" fillId="2" borderId="0" xfId="0" applyFont="1" applyFill="1" applyAlignment="1">
      <alignment horizontal="center" vertical="center"/>
    </xf>
    <xf numFmtId="0" fontId="35" fillId="0" borderId="0" xfId="0" applyFont="1"/>
    <xf numFmtId="0" fontId="34" fillId="2" borderId="0" xfId="1" applyFont="1" applyFill="1" applyAlignment="1">
      <alignment horizontal="center" vertical="center"/>
    </xf>
    <xf numFmtId="0" fontId="35" fillId="0" borderId="0" xfId="0" applyFont="1" applyAlignment="1">
      <alignment vertical="center"/>
    </xf>
    <xf numFmtId="0" fontId="25" fillId="2" borderId="0" xfId="0" applyFont="1" applyFill="1" applyAlignment="1">
      <alignment horizontal="center"/>
    </xf>
    <xf numFmtId="0" fontId="33" fillId="2" borderId="0" xfId="0" applyFont="1" applyFill="1" applyAlignment="1">
      <alignment horizontal="center" vertical="top" wrapText="1"/>
    </xf>
    <xf numFmtId="0" fontId="25" fillId="0" borderId="0" xfId="0" applyFont="1" applyAlignment="1">
      <alignment horizontal="center"/>
    </xf>
    <xf numFmtId="0" fontId="25" fillId="0" borderId="0" xfId="0" applyFont="1" applyAlignment="1">
      <alignment horizontal="center" vertical="center"/>
    </xf>
    <xf numFmtId="0" fontId="29" fillId="0" borderId="0" xfId="0" applyFont="1"/>
    <xf numFmtId="0" fontId="0" fillId="0" borderId="0" xfId="0" applyAlignment="1">
      <alignment horizontal="center"/>
    </xf>
    <xf numFmtId="0" fontId="31" fillId="0" borderId="0" xfId="0" applyFont="1" applyAlignment="1">
      <alignment horizontal="left" vertical="center" wrapText="1"/>
    </xf>
    <xf numFmtId="0" fontId="30" fillId="2" borderId="27" xfId="0" applyFont="1" applyFill="1" applyBorder="1" applyAlignment="1">
      <alignment wrapText="1"/>
    </xf>
    <xf numFmtId="0" fontId="25" fillId="3" borderId="0" xfId="0" applyFont="1" applyFill="1"/>
    <xf numFmtId="0" fontId="30" fillId="3" borderId="0" xfId="0" applyFont="1" applyFill="1"/>
    <xf numFmtId="0" fontId="28" fillId="3" borderId="0" xfId="0" applyFont="1" applyFill="1"/>
    <xf numFmtId="0" fontId="29" fillId="2" borderId="17" xfId="0" applyFont="1" applyFill="1" applyBorder="1" applyAlignment="1">
      <alignment horizontal="center"/>
    </xf>
    <xf numFmtId="0" fontId="29" fillId="0" borderId="17" xfId="0" applyFont="1" applyBorder="1"/>
    <xf numFmtId="0" fontId="29" fillId="0" borderId="20" xfId="0" applyFont="1" applyBorder="1"/>
    <xf numFmtId="49" fontId="38" fillId="2" borderId="18" xfId="0" applyNumberFormat="1" applyFont="1" applyFill="1" applyBorder="1" applyAlignment="1">
      <alignment horizontal="center"/>
    </xf>
    <xf numFmtId="49" fontId="38" fillId="0" borderId="18" xfId="0" applyNumberFormat="1" applyFont="1" applyBorder="1"/>
    <xf numFmtId="0" fontId="30" fillId="0" borderId="0" xfId="0" applyFont="1" applyAlignment="1">
      <alignment horizontal="center"/>
    </xf>
    <xf numFmtId="0" fontId="30" fillId="2" borderId="17" xfId="0" applyFont="1" applyFill="1" applyBorder="1" applyAlignment="1">
      <alignment horizontal="center"/>
    </xf>
    <xf numFmtId="49" fontId="38" fillId="0" borderId="6" xfId="0" applyNumberFormat="1" applyFont="1" applyBorder="1"/>
    <xf numFmtId="49" fontId="38" fillId="2" borderId="5" xfId="0" applyNumberFormat="1" applyFont="1" applyFill="1" applyBorder="1" applyAlignment="1">
      <alignment horizontal="center"/>
    </xf>
    <xf numFmtId="0" fontId="30" fillId="2" borderId="26" xfId="0" applyFont="1" applyFill="1" applyBorder="1" applyAlignment="1">
      <alignment horizontal="center" wrapText="1"/>
    </xf>
    <xf numFmtId="0" fontId="30" fillId="2" borderId="17" xfId="0" applyFont="1" applyFill="1" applyBorder="1" applyAlignment="1">
      <alignment horizontal="center" wrapText="1"/>
    </xf>
    <xf numFmtId="0" fontId="31" fillId="3" borderId="0" xfId="0" applyFont="1" applyFill="1" applyAlignment="1">
      <alignment horizontal="center" vertical="center" wrapText="1"/>
    </xf>
    <xf numFmtId="0" fontId="30" fillId="2" borderId="26" xfId="0" applyFont="1" applyFill="1" applyBorder="1" applyAlignment="1">
      <alignment horizontal="center"/>
    </xf>
    <xf numFmtId="0" fontId="27" fillId="3" borderId="0" xfId="0" applyFont="1" applyFill="1" applyAlignment="1">
      <alignment horizontal="left" vertical="center"/>
    </xf>
  </cellXfs>
  <cellStyles count="3">
    <cellStyle name="Normal" xfId="0" builtinId="0"/>
    <cellStyle name="Normal 2" xfId="1" xr:uid="{00000000-0005-0000-0000-000001000000}"/>
    <cellStyle name="Normal 3" xfId="2" xr:uid="{326D79F0-E9F2-491B-91BB-CDFCF2859EA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65117</xdr:colOff>
      <xdr:row>0</xdr:row>
      <xdr:rowOff>0</xdr:rowOff>
    </xdr:from>
    <xdr:to>
      <xdr:col>14</xdr:col>
      <xdr:colOff>77932</xdr:colOff>
      <xdr:row>5</xdr:row>
      <xdr:rowOff>123493</xdr:rowOff>
    </xdr:to>
    <xdr:pic>
      <xdr:nvPicPr>
        <xdr:cNvPr id="3" name="0 Imagen">
          <a:extLst>
            <a:ext uri="{FF2B5EF4-FFF2-40B4-BE49-F238E27FC236}">
              <a16:creationId xmlns:a16="http://schemas.microsoft.com/office/drawing/2014/main" id="{A8739F5E-9ADA-44FC-A64E-D93DD9CDE3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837392" y="0"/>
          <a:ext cx="2289290" cy="91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293717</xdr:colOff>
      <xdr:row>0</xdr:row>
      <xdr:rowOff>179070</xdr:rowOff>
    </xdr:from>
    <xdr:to>
      <xdr:col>12</xdr:col>
      <xdr:colOff>1140115</xdr:colOff>
      <xdr:row>6</xdr:row>
      <xdr:rowOff>38100</xdr:rowOff>
    </xdr:to>
    <xdr:pic>
      <xdr:nvPicPr>
        <xdr:cNvPr id="2" name="0 Imagen">
          <a:extLst>
            <a:ext uri="{FF2B5EF4-FFF2-40B4-BE49-F238E27FC236}">
              <a16:creationId xmlns:a16="http://schemas.microsoft.com/office/drawing/2014/main" id="{6DA2FB9F-5BE2-45AA-B163-CCC10AD49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515197" y="179070"/>
          <a:ext cx="2667578"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187037</xdr:colOff>
      <xdr:row>0</xdr:row>
      <xdr:rowOff>140970</xdr:rowOff>
    </xdr:from>
    <xdr:to>
      <xdr:col>15</xdr:col>
      <xdr:colOff>121920</xdr:colOff>
      <xdr:row>5</xdr:row>
      <xdr:rowOff>126629</xdr:rowOff>
    </xdr:to>
    <xdr:pic>
      <xdr:nvPicPr>
        <xdr:cNvPr id="7" name="0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101937" y="140970"/>
          <a:ext cx="2274223" cy="907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1497677</xdr:colOff>
      <xdr:row>1</xdr:row>
      <xdr:rowOff>53340</xdr:rowOff>
    </xdr:from>
    <xdr:to>
      <xdr:col>13</xdr:col>
      <xdr:colOff>146512</xdr:colOff>
      <xdr:row>6</xdr:row>
      <xdr:rowOff>20623</xdr:rowOff>
    </xdr:to>
    <xdr:pic>
      <xdr:nvPicPr>
        <xdr:cNvPr id="2" name="0 Imagen">
          <a:extLst>
            <a:ext uri="{FF2B5EF4-FFF2-40B4-BE49-F238E27FC236}">
              <a16:creationId xmlns:a16="http://schemas.microsoft.com/office/drawing/2014/main" id="{E04600C4-2296-4F70-A094-F0360757EC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294217" y="281940"/>
          <a:ext cx="2283575" cy="935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371475</xdr:colOff>
      <xdr:row>0</xdr:row>
      <xdr:rowOff>0</xdr:rowOff>
    </xdr:from>
    <xdr:to>
      <xdr:col>7</xdr:col>
      <xdr:colOff>114301</xdr:colOff>
      <xdr:row>35</xdr:row>
      <xdr:rowOff>67469</xdr:rowOff>
    </xdr:to>
    <xdr:pic>
      <xdr:nvPicPr>
        <xdr:cNvPr id="2" name="Imagen 1">
          <a:extLst>
            <a:ext uri="{FF2B5EF4-FFF2-40B4-BE49-F238E27FC236}">
              <a16:creationId xmlns:a16="http://schemas.microsoft.com/office/drawing/2014/main" id="{1F6CA651-2850-4679-8E60-856C026AE5F4}"/>
            </a:ext>
          </a:extLst>
        </xdr:cNvPr>
        <xdr:cNvPicPr>
          <a:picLocks noChangeAspect="1"/>
        </xdr:cNvPicPr>
      </xdr:nvPicPr>
      <xdr:blipFill rotWithShape="1">
        <a:blip xmlns:r="http://schemas.openxmlformats.org/officeDocument/2006/relationships" r:embed="rId1"/>
        <a:srcRect l="37557" r="40029"/>
        <a:stretch/>
      </xdr:blipFill>
      <xdr:spPr>
        <a:xfrm>
          <a:off x="2657475" y="0"/>
          <a:ext cx="2790826" cy="6744494"/>
        </a:xfrm>
        <a:prstGeom prst="rect">
          <a:avLst/>
        </a:prstGeom>
      </xdr:spPr>
    </xdr:pic>
    <xdr:clientData/>
  </xdr:twoCellAnchor>
  <xdr:twoCellAnchor editAs="oneCell">
    <xdr:from>
      <xdr:col>10</xdr:col>
      <xdr:colOff>0</xdr:colOff>
      <xdr:row>2</xdr:row>
      <xdr:rowOff>0</xdr:rowOff>
    </xdr:from>
    <xdr:to>
      <xdr:col>14</xdr:col>
      <xdr:colOff>209143</xdr:colOff>
      <xdr:row>41</xdr:row>
      <xdr:rowOff>113356</xdr:rowOff>
    </xdr:to>
    <xdr:pic>
      <xdr:nvPicPr>
        <xdr:cNvPr id="3" name="Imagen 2">
          <a:extLst>
            <a:ext uri="{FF2B5EF4-FFF2-40B4-BE49-F238E27FC236}">
              <a16:creationId xmlns:a16="http://schemas.microsoft.com/office/drawing/2014/main" id="{8D5F4849-37E8-7CBA-4481-169B5B31347D}"/>
            </a:ext>
          </a:extLst>
        </xdr:cNvPr>
        <xdr:cNvPicPr>
          <a:picLocks noChangeAspect="1"/>
        </xdr:cNvPicPr>
      </xdr:nvPicPr>
      <xdr:blipFill>
        <a:blip xmlns:r="http://schemas.openxmlformats.org/officeDocument/2006/relationships" r:embed="rId2"/>
        <a:stretch>
          <a:fillRect/>
        </a:stretch>
      </xdr:blipFill>
      <xdr:spPr>
        <a:xfrm>
          <a:off x="7620000" y="390525"/>
          <a:ext cx="3257143" cy="7552381"/>
        </a:xfrm>
        <a:prstGeom prst="rect">
          <a:avLst/>
        </a:prstGeom>
      </xdr:spPr>
    </xdr:pic>
    <xdr:clientData/>
  </xdr:twoCellAnchor>
  <xdr:twoCellAnchor editAs="oneCell">
    <xdr:from>
      <xdr:col>17</xdr:col>
      <xdr:colOff>352590</xdr:colOff>
      <xdr:row>1</xdr:row>
      <xdr:rowOff>66675</xdr:rowOff>
    </xdr:from>
    <xdr:to>
      <xdr:col>21</xdr:col>
      <xdr:colOff>456783</xdr:colOff>
      <xdr:row>42</xdr:row>
      <xdr:rowOff>27545</xdr:rowOff>
    </xdr:to>
    <xdr:pic>
      <xdr:nvPicPr>
        <xdr:cNvPr id="5" name="Imagen 4">
          <a:extLst>
            <a:ext uri="{FF2B5EF4-FFF2-40B4-BE49-F238E27FC236}">
              <a16:creationId xmlns:a16="http://schemas.microsoft.com/office/drawing/2014/main" id="{31CBE2E7-BE44-14B3-E436-EB9086BF4D67}"/>
            </a:ext>
          </a:extLst>
        </xdr:cNvPr>
        <xdr:cNvPicPr>
          <a:picLocks noChangeAspect="1"/>
        </xdr:cNvPicPr>
      </xdr:nvPicPr>
      <xdr:blipFill>
        <a:blip xmlns:r="http://schemas.openxmlformats.org/officeDocument/2006/relationships" r:embed="rId3"/>
        <a:stretch>
          <a:fillRect/>
        </a:stretch>
      </xdr:blipFill>
      <xdr:spPr>
        <a:xfrm>
          <a:off x="13306590" y="257175"/>
          <a:ext cx="3152193" cy="77904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244187</xdr:colOff>
      <xdr:row>18</xdr:row>
      <xdr:rowOff>168851</xdr:rowOff>
    </xdr:from>
    <xdr:to>
      <xdr:col>3</xdr:col>
      <xdr:colOff>220807</xdr:colOff>
      <xdr:row>22</xdr:row>
      <xdr:rowOff>80889</xdr:rowOff>
    </xdr:to>
    <xdr:pic>
      <xdr:nvPicPr>
        <xdr:cNvPr id="2" name="0 Imagen">
          <a:extLst>
            <a:ext uri="{FF2B5EF4-FFF2-40B4-BE49-F238E27FC236}">
              <a16:creationId xmlns:a16="http://schemas.microsoft.com/office/drawing/2014/main" id="{44AE7A60-9A74-4418-B6F4-AF22E66E6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1837" y="3435926"/>
          <a:ext cx="2224520"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1"/>
  <sheetViews>
    <sheetView showGridLines="0" tabSelected="1" workbookViewId="0">
      <selection activeCell="F13" sqref="F13"/>
    </sheetView>
  </sheetViews>
  <sheetFormatPr baseColWidth="10" defaultRowHeight="14.4"/>
  <cols>
    <col min="1" max="1" width="3.6640625" style="69" customWidth="1"/>
    <col min="2" max="2" width="6.88671875" style="69" customWidth="1"/>
    <col min="3" max="3" width="3.88671875" style="69" customWidth="1"/>
    <col min="4" max="4" width="4.6640625" style="69" customWidth="1"/>
    <col min="5" max="5" width="4.33203125" style="69" customWidth="1"/>
    <col min="6" max="6" width="5" style="69" customWidth="1"/>
    <col min="7" max="7" width="3" style="69" customWidth="1"/>
    <col min="8" max="8" width="9.21875" style="69" customWidth="1"/>
    <col min="9" max="9" width="3.6640625" style="69" customWidth="1"/>
    <col min="10" max="10" width="23.5546875" style="69" customWidth="1"/>
    <col min="11" max="11" width="3" style="101" customWidth="1"/>
    <col min="12" max="12" width="22.88671875" style="69" customWidth="1"/>
    <col min="13" max="13" width="3.5546875" style="69" customWidth="1"/>
    <col min="14" max="14" width="3.6640625" style="69" customWidth="1"/>
    <col min="15" max="15" width="2.88671875" style="69" customWidth="1"/>
    <col min="16" max="16" width="23.109375" style="69" customWidth="1"/>
    <col min="17" max="17" width="2.6640625" style="101" customWidth="1"/>
    <col min="18" max="18" width="22" style="69" customWidth="1"/>
    <col min="19" max="19" width="3.44140625" style="69" customWidth="1"/>
    <col min="20" max="20" width="3.5546875" style="69" customWidth="1"/>
    <col min="21" max="16384" width="11.5546875" style="69"/>
  </cols>
  <sheetData>
    <row r="1" spans="1:21" ht="18">
      <c r="A1" s="67"/>
      <c r="B1" s="93" t="s">
        <v>37</v>
      </c>
      <c r="C1" s="67"/>
      <c r="D1" s="67"/>
      <c r="E1" s="67"/>
      <c r="F1" s="67"/>
      <c r="G1" s="67"/>
      <c r="H1" s="67"/>
      <c r="I1" s="67"/>
      <c r="J1" s="67"/>
      <c r="K1" s="99"/>
      <c r="L1" s="67"/>
      <c r="M1" s="67"/>
      <c r="N1" s="67"/>
      <c r="O1" s="67"/>
      <c r="P1" s="67"/>
      <c r="Q1" s="99"/>
      <c r="R1" s="67"/>
      <c r="S1" s="67"/>
      <c r="T1" s="67"/>
      <c r="U1" s="67"/>
    </row>
    <row r="2" spans="1:21" ht="7.5" customHeight="1">
      <c r="A2" s="67"/>
      <c r="B2" s="67"/>
      <c r="C2" s="67"/>
      <c r="D2" s="67"/>
      <c r="E2" s="67"/>
      <c r="F2" s="67"/>
      <c r="G2" s="67"/>
      <c r="H2" s="67"/>
      <c r="I2" s="67"/>
      <c r="J2" s="67"/>
      <c r="K2" s="99"/>
      <c r="L2" s="67"/>
      <c r="M2" s="67"/>
      <c r="N2" s="67"/>
      <c r="O2" s="67"/>
      <c r="P2" s="67"/>
      <c r="Q2" s="99"/>
      <c r="R2" s="67"/>
      <c r="S2" s="67"/>
      <c r="T2" s="67"/>
      <c r="U2" s="67"/>
    </row>
    <row r="3" spans="1:21" ht="14.25" customHeight="1">
      <c r="A3" s="67"/>
      <c r="B3" s="70" t="s">
        <v>24</v>
      </c>
      <c r="C3" s="107"/>
      <c r="D3" s="107"/>
      <c r="E3" s="107"/>
      <c r="F3" s="72"/>
      <c r="G3" s="67"/>
      <c r="H3" s="67"/>
      <c r="I3" s="67"/>
      <c r="J3" s="67"/>
      <c r="K3" s="99"/>
      <c r="L3" s="67"/>
      <c r="M3" s="67"/>
      <c r="N3" s="67"/>
      <c r="O3" s="67"/>
      <c r="P3" s="67"/>
      <c r="Q3" s="99"/>
      <c r="R3" s="67"/>
      <c r="S3" s="67"/>
      <c r="T3" s="67"/>
      <c r="U3" s="67"/>
    </row>
    <row r="4" spans="1:21" s="67" customFormat="1" ht="12.9" customHeight="1">
      <c r="B4" s="71"/>
      <c r="F4" s="72"/>
      <c r="K4" s="99"/>
      <c r="Q4" s="99"/>
    </row>
    <row r="5" spans="1:21" ht="12" customHeight="1">
      <c r="A5" s="67"/>
      <c r="B5" s="72"/>
      <c r="C5" s="67"/>
      <c r="D5" s="67"/>
      <c r="E5" s="67"/>
      <c r="F5" s="67"/>
      <c r="G5" s="67"/>
      <c r="H5" s="75"/>
      <c r="I5" s="75"/>
      <c r="J5" s="78"/>
      <c r="K5" s="97"/>
      <c r="L5" s="78"/>
      <c r="M5" s="79"/>
      <c r="N5" s="79"/>
      <c r="O5" s="75"/>
      <c r="P5" s="75"/>
      <c r="Q5" s="95"/>
      <c r="R5" s="75"/>
      <c r="S5" s="75"/>
      <c r="T5" s="75"/>
    </row>
    <row r="6" spans="1:21" ht="15.75" customHeight="1">
      <c r="B6" s="70" t="s">
        <v>14</v>
      </c>
      <c r="C6" s="108"/>
      <c r="D6" s="107"/>
      <c r="E6" s="107"/>
      <c r="H6" s="67"/>
      <c r="I6" s="82"/>
      <c r="J6" s="82"/>
      <c r="K6" s="100"/>
      <c r="Q6" s="69"/>
    </row>
    <row r="7" spans="1:21" ht="15" customHeight="1">
      <c r="A7" s="67"/>
      <c r="B7" s="80"/>
      <c r="C7" s="80"/>
      <c r="D7" s="80"/>
      <c r="E7" s="80"/>
      <c r="F7" s="80"/>
      <c r="G7" s="80"/>
      <c r="H7" s="80"/>
      <c r="I7" s="83"/>
      <c r="J7" s="82"/>
      <c r="K7" s="100"/>
      <c r="Q7" s="69"/>
    </row>
    <row r="8" spans="1:21" ht="12" customHeight="1">
      <c r="B8" s="80"/>
      <c r="C8" s="67"/>
      <c r="D8" s="67"/>
      <c r="E8" s="67"/>
      <c r="F8" s="115" t="s">
        <v>38</v>
      </c>
      <c r="G8" s="115"/>
      <c r="H8" s="115"/>
      <c r="I8" s="115"/>
      <c r="K8" s="100"/>
      <c r="Q8" s="69"/>
    </row>
    <row r="9" spans="1:21">
      <c r="B9" s="116" t="s">
        <v>40</v>
      </c>
      <c r="C9" s="116"/>
      <c r="D9" s="116"/>
      <c r="E9" s="116"/>
      <c r="F9" s="80"/>
      <c r="G9" s="80"/>
      <c r="H9" s="80"/>
      <c r="I9" s="80"/>
      <c r="K9" s="99"/>
      <c r="Q9" s="69"/>
    </row>
    <row r="10" spans="1:21">
      <c r="B10" s="113"/>
      <c r="C10" s="114"/>
      <c r="D10" s="114"/>
      <c r="E10" s="117"/>
      <c r="F10" s="84"/>
      <c r="G10" s="85"/>
      <c r="H10" s="85"/>
      <c r="I10" s="85"/>
      <c r="K10" s="99"/>
      <c r="Q10" s="69"/>
    </row>
    <row r="11" spans="1:21">
      <c r="B11" s="86"/>
      <c r="C11" s="86"/>
      <c r="D11" s="86"/>
      <c r="E11" s="87"/>
      <c r="F11" s="119" t="s">
        <v>22</v>
      </c>
      <c r="G11" s="120"/>
      <c r="H11" s="120"/>
      <c r="I11" s="120"/>
    </row>
    <row r="12" spans="1:21" ht="14.4" customHeight="1">
      <c r="B12" s="86"/>
      <c r="C12" s="86"/>
      <c r="D12" s="86"/>
      <c r="E12" s="87"/>
      <c r="F12" s="118" t="s">
        <v>42</v>
      </c>
      <c r="G12" s="114"/>
      <c r="H12" s="114"/>
      <c r="I12" s="114"/>
    </row>
    <row r="13" spans="1:21">
      <c r="B13" s="110" t="s">
        <v>22</v>
      </c>
      <c r="C13" s="111"/>
      <c r="D13" s="111"/>
      <c r="E13" s="112"/>
      <c r="F13" s="84"/>
      <c r="G13" s="85"/>
      <c r="H13" s="85"/>
      <c r="I13" s="85"/>
    </row>
    <row r="14" spans="1:21">
      <c r="B14" s="113"/>
      <c r="C14" s="114"/>
      <c r="D14" s="114"/>
      <c r="E14" s="114"/>
      <c r="F14" s="88"/>
      <c r="G14" s="80"/>
      <c r="H14" s="80"/>
      <c r="I14" s="80"/>
    </row>
    <row r="16" spans="1:21" ht="14.4" customHeight="1">
      <c r="A16" s="67"/>
      <c r="B16" s="121" t="s">
        <v>12</v>
      </c>
      <c r="C16" s="121"/>
      <c r="D16" s="121"/>
      <c r="E16" s="121"/>
      <c r="F16" s="121"/>
      <c r="G16" s="121"/>
      <c r="H16" s="121"/>
      <c r="I16" s="121"/>
      <c r="J16" s="121"/>
      <c r="K16" s="121"/>
      <c r="L16" s="121"/>
      <c r="M16" s="121"/>
    </row>
    <row r="17" spans="1:20">
      <c r="A17" s="67"/>
      <c r="B17" s="121"/>
      <c r="C17" s="121"/>
      <c r="D17" s="121"/>
      <c r="E17" s="121"/>
      <c r="F17" s="121"/>
      <c r="G17" s="121"/>
      <c r="H17" s="121"/>
      <c r="I17" s="121"/>
      <c r="J17" s="121"/>
      <c r="K17" s="121"/>
      <c r="L17" s="121"/>
      <c r="M17" s="121"/>
    </row>
    <row r="18" spans="1:20">
      <c r="A18" s="67"/>
      <c r="B18" s="121"/>
      <c r="C18" s="121"/>
      <c r="D18" s="121"/>
      <c r="E18" s="121"/>
      <c r="F18" s="121"/>
      <c r="G18" s="121"/>
      <c r="H18" s="121"/>
      <c r="I18" s="121"/>
      <c r="J18" s="121"/>
      <c r="K18" s="121"/>
      <c r="L18" s="121"/>
      <c r="M18" s="121"/>
    </row>
    <row r="19" spans="1:20">
      <c r="A19" s="67"/>
      <c r="B19" s="121"/>
      <c r="C19" s="121"/>
      <c r="D19" s="121"/>
      <c r="E19" s="121"/>
      <c r="F19" s="121"/>
      <c r="G19" s="121"/>
      <c r="H19" s="121"/>
      <c r="I19" s="121"/>
      <c r="J19" s="121"/>
      <c r="K19" s="121"/>
      <c r="L19" s="121"/>
      <c r="M19" s="121"/>
    </row>
    <row r="20" spans="1:20">
      <c r="A20" s="67"/>
      <c r="B20" s="121"/>
      <c r="C20" s="121"/>
      <c r="D20" s="121"/>
      <c r="E20" s="121"/>
      <c r="F20" s="121"/>
      <c r="G20" s="121"/>
      <c r="H20" s="121"/>
      <c r="I20" s="121"/>
      <c r="J20" s="121"/>
      <c r="K20" s="121"/>
      <c r="L20" s="121"/>
      <c r="M20" s="121"/>
    </row>
    <row r="21" spans="1:20">
      <c r="A21" s="67"/>
      <c r="K21" s="102"/>
      <c r="L21" s="76"/>
      <c r="M21" s="76"/>
      <c r="N21" s="76"/>
      <c r="O21" s="76"/>
      <c r="P21" s="76"/>
      <c r="Q21" s="102"/>
      <c r="R21" s="76"/>
      <c r="S21" s="76"/>
      <c r="T21" s="76"/>
    </row>
  </sheetData>
  <mergeCells count="8">
    <mergeCell ref="B16:M20"/>
    <mergeCell ref="B13:E13"/>
    <mergeCell ref="B14:E14"/>
    <mergeCell ref="F8:I8"/>
    <mergeCell ref="B9:E9"/>
    <mergeCell ref="B10:E10"/>
    <mergeCell ref="F12:I12"/>
    <mergeCell ref="F11:I11"/>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8"/>
  <sheetViews>
    <sheetView showGridLines="0" workbookViewId="0">
      <selection activeCell="C12" sqref="C12"/>
    </sheetView>
  </sheetViews>
  <sheetFormatPr baseColWidth="10" defaultRowHeight="14.4"/>
  <cols>
    <col min="1" max="1" width="3.6640625" style="69" customWidth="1"/>
    <col min="2" max="2" width="22" style="69" customWidth="1"/>
    <col min="3" max="3" width="6" style="69" customWidth="1"/>
    <col min="4" max="4" width="6.109375" style="69" customWidth="1"/>
    <col min="5" max="5" width="4" style="69" customWidth="1"/>
    <col min="6" max="6" width="3.5546875" style="69" customWidth="1"/>
    <col min="7" max="7" width="5" style="69" customWidth="1"/>
    <col min="8" max="8" width="4.44140625" style="69" customWidth="1"/>
    <col min="9" max="9" width="5.109375" style="69" customWidth="1"/>
    <col min="10" max="10" width="3.88671875" style="69" customWidth="1"/>
    <col min="11" max="11" width="23.5546875" style="69" customWidth="1"/>
    <col min="12" max="12" width="3" style="69" customWidth="1"/>
    <col min="13" max="13" width="22.88671875" style="69" customWidth="1"/>
    <col min="14" max="14" width="3.5546875" style="69" customWidth="1"/>
    <col min="15" max="15" width="3.6640625" style="69" customWidth="1"/>
    <col min="16" max="16" width="9.109375" style="69" customWidth="1"/>
    <col min="17" max="17" width="23.109375" style="69" customWidth="1"/>
    <col min="18" max="18" width="2.6640625" style="69" customWidth="1"/>
    <col min="19" max="19" width="22" style="69" customWidth="1"/>
    <col min="20" max="20" width="3.44140625" style="69" customWidth="1"/>
    <col min="21" max="21" width="3.5546875" style="69" customWidth="1"/>
    <col min="22" max="16384" width="11.5546875" style="69"/>
  </cols>
  <sheetData>
    <row r="1" spans="1:22" ht="18">
      <c r="A1" s="67"/>
      <c r="B1" s="93" t="s">
        <v>37</v>
      </c>
      <c r="C1" s="68"/>
      <c r="D1" s="67"/>
      <c r="E1" s="67"/>
      <c r="F1" s="67"/>
      <c r="G1" s="67"/>
      <c r="H1" s="67"/>
      <c r="I1" s="67"/>
      <c r="J1" s="67"/>
      <c r="K1" s="67"/>
      <c r="L1" s="67"/>
      <c r="M1" s="67"/>
      <c r="N1" s="67"/>
      <c r="O1" s="67"/>
      <c r="P1" s="67"/>
      <c r="Q1" s="67"/>
      <c r="R1" s="67"/>
      <c r="S1" s="67"/>
      <c r="T1" s="67"/>
      <c r="U1" s="67"/>
      <c r="V1" s="67"/>
    </row>
    <row r="2" spans="1:22" ht="7.5" customHeight="1">
      <c r="A2" s="67"/>
      <c r="B2" s="67"/>
      <c r="C2" s="67"/>
      <c r="D2" s="67"/>
      <c r="E2" s="67"/>
      <c r="F2" s="67"/>
      <c r="G2" s="67"/>
      <c r="H2" s="67"/>
      <c r="I2" s="67"/>
      <c r="J2" s="67"/>
      <c r="K2" s="67"/>
      <c r="L2" s="67"/>
      <c r="M2" s="67"/>
      <c r="N2" s="67"/>
      <c r="O2" s="67"/>
      <c r="P2" s="67"/>
      <c r="Q2" s="67"/>
      <c r="R2" s="67"/>
      <c r="S2" s="67"/>
      <c r="T2" s="67"/>
      <c r="U2" s="67"/>
      <c r="V2" s="67"/>
    </row>
    <row r="3" spans="1:22" ht="14.25" customHeight="1">
      <c r="A3" s="67"/>
      <c r="B3" s="70" t="s">
        <v>31</v>
      </c>
      <c r="C3" s="89"/>
      <c r="D3" s="67"/>
      <c r="E3" s="67"/>
      <c r="F3" s="67"/>
      <c r="G3" s="72"/>
      <c r="H3" s="67"/>
      <c r="I3" s="67"/>
      <c r="J3" s="67"/>
      <c r="K3" s="67"/>
      <c r="L3" s="67"/>
      <c r="M3" s="67"/>
      <c r="N3" s="67"/>
      <c r="O3" s="67"/>
      <c r="P3" s="67"/>
      <c r="Q3" s="67"/>
      <c r="R3" s="67"/>
      <c r="S3" s="67"/>
      <c r="T3" s="67"/>
      <c r="U3" s="67"/>
      <c r="V3" s="67"/>
    </row>
    <row r="4" spans="1:22" s="67" customFormat="1" ht="12.9" customHeight="1">
      <c r="B4" s="71"/>
      <c r="C4" s="71"/>
      <c r="G4" s="72"/>
    </row>
    <row r="5" spans="1:22" ht="12.9" customHeight="1">
      <c r="A5" s="67"/>
      <c r="B5" s="74"/>
      <c r="C5" s="74"/>
      <c r="D5" s="67"/>
      <c r="E5" s="67"/>
      <c r="F5" s="67"/>
      <c r="G5" s="67"/>
      <c r="H5" s="67"/>
      <c r="I5" s="67"/>
      <c r="J5" s="67"/>
      <c r="K5" s="73"/>
      <c r="L5" s="67"/>
      <c r="M5" s="67"/>
      <c r="N5" s="67"/>
      <c r="O5" s="67"/>
      <c r="P5" s="67"/>
      <c r="Q5" s="67"/>
      <c r="R5" s="67"/>
      <c r="S5" s="67"/>
      <c r="T5" s="67"/>
      <c r="U5" s="67"/>
      <c r="V5" s="67"/>
    </row>
    <row r="6" spans="1:22" ht="12.9" customHeight="1">
      <c r="A6" s="67"/>
      <c r="B6" s="74"/>
      <c r="C6" s="74"/>
      <c r="D6" s="67"/>
      <c r="E6" s="67"/>
      <c r="F6" s="67"/>
      <c r="G6" s="67"/>
      <c r="H6" s="67"/>
      <c r="I6" s="67"/>
      <c r="J6" s="67"/>
      <c r="K6" s="73"/>
      <c r="L6" s="67"/>
      <c r="M6" s="67"/>
      <c r="N6" s="67"/>
      <c r="O6" s="67"/>
      <c r="P6" s="67"/>
      <c r="Q6" s="67"/>
      <c r="R6" s="67"/>
      <c r="S6" s="67"/>
      <c r="T6" s="67"/>
      <c r="U6" s="67"/>
      <c r="V6" s="67"/>
    </row>
    <row r="7" spans="1:22">
      <c r="B7" s="70" t="s">
        <v>39</v>
      </c>
      <c r="C7" s="80"/>
      <c r="D7" s="81"/>
    </row>
    <row r="8" spans="1:22">
      <c r="B8" s="80"/>
      <c r="C8" s="80"/>
      <c r="D8" s="80"/>
      <c r="E8" s="80"/>
      <c r="F8" s="80"/>
    </row>
    <row r="9" spans="1:22">
      <c r="B9" s="90" t="s">
        <v>8</v>
      </c>
      <c r="C9" s="80"/>
      <c r="D9" s="67"/>
      <c r="E9" s="67"/>
      <c r="F9" s="67"/>
    </row>
    <row r="10" spans="1:22">
      <c r="B10" s="91"/>
      <c r="C10" s="122" t="s">
        <v>22</v>
      </c>
      <c r="D10" s="116"/>
      <c r="E10" s="116"/>
      <c r="F10" s="116"/>
    </row>
    <row r="11" spans="1:22">
      <c r="B11" s="92" t="s">
        <v>22</v>
      </c>
      <c r="C11" s="118" t="s">
        <v>43</v>
      </c>
      <c r="D11" s="114"/>
      <c r="E11" s="114"/>
      <c r="F11" s="114"/>
    </row>
    <row r="14" spans="1:22" ht="14.4" customHeight="1">
      <c r="B14" s="121" t="s">
        <v>12</v>
      </c>
      <c r="C14" s="121"/>
      <c r="D14" s="121"/>
      <c r="E14" s="121"/>
      <c r="F14" s="121"/>
      <c r="G14" s="121"/>
      <c r="H14" s="121"/>
      <c r="I14" s="121"/>
      <c r="J14" s="121"/>
      <c r="K14" s="121"/>
      <c r="L14" s="121"/>
    </row>
    <row r="15" spans="1:22">
      <c r="B15" s="121"/>
      <c r="C15" s="121"/>
      <c r="D15" s="121"/>
      <c r="E15" s="121"/>
      <c r="F15" s="121"/>
      <c r="G15" s="121"/>
      <c r="H15" s="121"/>
      <c r="I15" s="121"/>
      <c r="J15" s="121"/>
      <c r="K15" s="121"/>
      <c r="L15" s="121"/>
    </row>
    <row r="16" spans="1:22">
      <c r="B16" s="121"/>
      <c r="C16" s="121"/>
      <c r="D16" s="121"/>
      <c r="E16" s="121"/>
      <c r="F16" s="121"/>
      <c r="G16" s="121"/>
      <c r="H16" s="121"/>
      <c r="I16" s="121"/>
      <c r="J16" s="121"/>
      <c r="K16" s="121"/>
      <c r="L16" s="121"/>
    </row>
    <row r="17" spans="2:12">
      <c r="B17" s="121"/>
      <c r="C17" s="121"/>
      <c r="D17" s="121"/>
      <c r="E17" s="121"/>
      <c r="F17" s="121"/>
      <c r="G17" s="121"/>
      <c r="H17" s="121"/>
      <c r="I17" s="121"/>
      <c r="J17" s="121"/>
      <c r="K17" s="121"/>
      <c r="L17" s="121"/>
    </row>
    <row r="18" spans="2:12">
      <c r="B18" s="121"/>
      <c r="C18" s="121"/>
      <c r="D18" s="121"/>
      <c r="E18" s="121"/>
      <c r="F18" s="121"/>
      <c r="G18" s="121"/>
      <c r="H18" s="121"/>
      <c r="I18" s="121"/>
      <c r="J18" s="121"/>
      <c r="K18" s="121"/>
      <c r="L18" s="121"/>
    </row>
  </sheetData>
  <mergeCells count="3">
    <mergeCell ref="C10:F10"/>
    <mergeCell ref="C11:F11"/>
    <mergeCell ref="B14:L18"/>
  </mergeCells>
  <pageMargins left="0.70866141732283472" right="0.70866141732283472" top="0.74803149606299213" bottom="0.74803149606299213"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3"/>
  <sheetViews>
    <sheetView showGridLines="0" zoomScaleNormal="100" workbookViewId="0">
      <selection activeCell="F12" sqref="F12"/>
    </sheetView>
  </sheetViews>
  <sheetFormatPr baseColWidth="10" defaultRowHeight="14.4"/>
  <cols>
    <col min="1" max="1" width="3.6640625" style="69" customWidth="1"/>
    <col min="2" max="2" width="6.33203125" style="69" customWidth="1"/>
    <col min="3" max="3" width="4.109375" style="69" customWidth="1"/>
    <col min="4" max="4" width="4.33203125" style="69" customWidth="1"/>
    <col min="5" max="5" width="6.21875" style="69" customWidth="1"/>
    <col min="6" max="6" width="5.33203125" style="69" customWidth="1"/>
    <col min="7" max="7" width="6.109375" style="69" customWidth="1"/>
    <col min="8" max="8" width="5.109375" style="69" customWidth="1"/>
    <col min="9" max="9" width="3.88671875" style="69" customWidth="1"/>
    <col min="10" max="10" width="23.5546875" style="69" customWidth="1"/>
    <col min="11" max="11" width="3" style="101" customWidth="1"/>
    <col min="12" max="12" width="22.88671875" style="69" customWidth="1"/>
    <col min="13" max="13" width="3.5546875" style="96" customWidth="1"/>
    <col min="14" max="14" width="3.6640625" style="96" customWidth="1"/>
    <col min="15" max="15" width="4" style="69" customWidth="1"/>
    <col min="16" max="16" width="23.109375" style="69" customWidth="1"/>
    <col min="17" max="17" width="2.6640625" style="101" customWidth="1"/>
    <col min="18" max="18" width="22.21875" style="69" customWidth="1"/>
    <col min="19" max="19" width="3.109375" style="96" bestFit="1" customWidth="1"/>
    <col min="20" max="16384" width="11.5546875" style="69"/>
  </cols>
  <sheetData>
    <row r="1" spans="1:19" ht="18">
      <c r="A1" s="67"/>
      <c r="B1" s="93" t="s">
        <v>37</v>
      </c>
      <c r="D1" s="67"/>
      <c r="E1" s="67"/>
      <c r="F1" s="67"/>
      <c r="G1" s="67"/>
      <c r="H1" s="67"/>
      <c r="I1" s="67"/>
      <c r="J1" s="67"/>
      <c r="K1" s="99"/>
      <c r="L1" s="67"/>
      <c r="M1" s="94"/>
      <c r="N1" s="94"/>
      <c r="O1" s="67"/>
      <c r="P1" s="67"/>
      <c r="Q1" s="99"/>
      <c r="R1" s="67"/>
      <c r="S1" s="94"/>
    </row>
    <row r="2" spans="1:19" ht="7.5" customHeight="1">
      <c r="A2" s="67"/>
      <c r="B2" s="67"/>
      <c r="C2" s="67"/>
      <c r="D2" s="67"/>
      <c r="E2" s="67"/>
      <c r="F2" s="67"/>
      <c r="G2" s="67"/>
      <c r="H2" s="67"/>
      <c r="I2" s="67"/>
      <c r="J2" s="67"/>
      <c r="K2" s="99"/>
      <c r="L2" s="67"/>
      <c r="M2" s="94"/>
      <c r="N2" s="94"/>
      <c r="O2" s="67"/>
      <c r="P2" s="67"/>
      <c r="Q2" s="99"/>
      <c r="R2" s="67"/>
      <c r="S2" s="94"/>
    </row>
    <row r="3" spans="1:19" ht="14.25" customHeight="1">
      <c r="A3" s="67"/>
      <c r="B3" s="70" t="s">
        <v>20</v>
      </c>
      <c r="C3" s="107"/>
      <c r="D3" s="107"/>
      <c r="E3" s="107"/>
      <c r="F3" s="72"/>
      <c r="G3" s="67"/>
      <c r="H3" s="67"/>
      <c r="I3" s="67"/>
      <c r="J3" s="67"/>
      <c r="K3" s="99"/>
      <c r="L3" s="67"/>
      <c r="M3" s="94"/>
      <c r="N3" s="94"/>
      <c r="O3" s="67"/>
      <c r="P3" s="67"/>
      <c r="Q3" s="99"/>
      <c r="R3" s="67"/>
      <c r="S3" s="94"/>
    </row>
    <row r="4" spans="1:19" s="67" customFormat="1" ht="12.9" customHeight="1">
      <c r="B4" s="71"/>
      <c r="C4" s="71"/>
      <c r="F4" s="72"/>
      <c r="K4" s="99"/>
      <c r="M4" s="94"/>
      <c r="N4" s="94"/>
      <c r="Q4" s="99"/>
      <c r="S4" s="94"/>
    </row>
    <row r="5" spans="1:19" ht="21" customHeight="1">
      <c r="B5" s="123" t="s">
        <v>14</v>
      </c>
      <c r="C5" s="123"/>
      <c r="D5" s="123"/>
      <c r="E5" s="123"/>
      <c r="G5" s="67"/>
      <c r="H5" s="67"/>
      <c r="I5" s="82"/>
      <c r="J5" s="82"/>
      <c r="K5" s="100"/>
      <c r="L5" s="67"/>
      <c r="M5" s="94"/>
      <c r="N5" s="94"/>
      <c r="O5" s="67"/>
      <c r="P5" s="67"/>
      <c r="Q5" s="99"/>
      <c r="R5" s="67"/>
      <c r="S5" s="94"/>
    </row>
    <row r="6" spans="1:19" ht="28.2" customHeight="1">
      <c r="A6" s="67"/>
      <c r="B6" s="67"/>
      <c r="C6" s="67"/>
      <c r="D6" s="67"/>
      <c r="E6" s="67"/>
      <c r="F6" s="67"/>
      <c r="G6" s="67"/>
      <c r="H6" s="67"/>
      <c r="I6" s="82"/>
      <c r="J6" s="103"/>
      <c r="K6" s="104"/>
      <c r="L6"/>
      <c r="M6"/>
      <c r="N6"/>
      <c r="O6"/>
      <c r="P6"/>
      <c r="Q6" s="104"/>
      <c r="R6"/>
    </row>
    <row r="7" spans="1:19">
      <c r="B7" s="80"/>
      <c r="C7" s="67"/>
      <c r="D7" s="67"/>
      <c r="E7" s="67"/>
      <c r="F7" s="115" t="s">
        <v>38</v>
      </c>
      <c r="G7" s="115"/>
      <c r="H7" s="115"/>
      <c r="I7" s="115"/>
      <c r="J7" s="86"/>
      <c r="K7" s="104"/>
      <c r="L7"/>
      <c r="M7"/>
      <c r="N7"/>
      <c r="O7"/>
      <c r="P7"/>
      <c r="Q7" s="104"/>
      <c r="R7"/>
    </row>
    <row r="8" spans="1:19">
      <c r="B8" s="116" t="s">
        <v>13</v>
      </c>
      <c r="C8" s="116"/>
      <c r="D8" s="116"/>
      <c r="E8" s="116"/>
      <c r="F8" s="80"/>
      <c r="G8" s="80"/>
      <c r="H8" s="80"/>
      <c r="I8" s="80"/>
      <c r="L8" s="78"/>
      <c r="M8" s="79"/>
      <c r="N8" s="79"/>
      <c r="O8" s="75"/>
      <c r="P8" s="75"/>
      <c r="Q8" s="95"/>
      <c r="R8" s="75"/>
    </row>
    <row r="9" spans="1:19">
      <c r="B9" s="113"/>
      <c r="C9" s="114"/>
      <c r="D9" s="114"/>
      <c r="E9" s="117"/>
      <c r="F9" s="84"/>
      <c r="G9" s="85"/>
      <c r="H9" s="85"/>
      <c r="I9" s="85"/>
      <c r="L9" s="67"/>
      <c r="M9" s="94"/>
      <c r="N9" s="94"/>
      <c r="O9" s="67"/>
      <c r="P9" s="67"/>
      <c r="Q9" s="99"/>
      <c r="R9" s="67"/>
    </row>
    <row r="10" spans="1:19">
      <c r="B10" s="86"/>
      <c r="C10" s="86"/>
      <c r="D10" s="86"/>
      <c r="E10" s="87"/>
      <c r="F10" s="119" t="s">
        <v>13</v>
      </c>
      <c r="G10" s="120"/>
      <c r="H10" s="120"/>
      <c r="I10" s="120"/>
      <c r="L10" s="78"/>
      <c r="M10" s="79"/>
      <c r="N10" s="79"/>
      <c r="O10" s="75"/>
      <c r="P10" s="75"/>
      <c r="Q10" s="95"/>
      <c r="R10" s="75"/>
      <c r="S10" s="77"/>
    </row>
    <row r="11" spans="1:19" ht="14.4" customHeight="1">
      <c r="B11" s="86"/>
      <c r="C11" s="86"/>
      <c r="D11" s="86"/>
      <c r="E11" s="86"/>
      <c r="F11" s="118" t="s">
        <v>41</v>
      </c>
      <c r="G11" s="114"/>
      <c r="H11" s="114"/>
      <c r="I11" s="114"/>
      <c r="L11" s="67"/>
      <c r="M11" s="94"/>
      <c r="N11" s="94"/>
      <c r="O11" s="67"/>
      <c r="P11" s="67"/>
      <c r="Q11" s="99"/>
      <c r="R11" s="67"/>
      <c r="S11" s="94"/>
    </row>
    <row r="12" spans="1:19">
      <c r="B12" s="116" t="s">
        <v>10</v>
      </c>
      <c r="C12" s="116"/>
      <c r="D12" s="116"/>
      <c r="E12" s="116"/>
      <c r="F12" s="106"/>
      <c r="G12" s="85"/>
      <c r="H12" s="85"/>
      <c r="I12" s="85"/>
    </row>
    <row r="13" spans="1:19">
      <c r="B13" s="113"/>
      <c r="C13" s="114"/>
      <c r="D13" s="114"/>
      <c r="E13" s="114"/>
      <c r="F13" s="88"/>
      <c r="G13" s="80"/>
      <c r="H13" s="80"/>
      <c r="I13" s="80"/>
    </row>
  </sheetData>
  <mergeCells count="8">
    <mergeCell ref="B5:E5"/>
    <mergeCell ref="B13:E13"/>
    <mergeCell ref="B9:E9"/>
    <mergeCell ref="F7:I7"/>
    <mergeCell ref="B8:E8"/>
    <mergeCell ref="B12:E12"/>
    <mergeCell ref="F11:I11"/>
    <mergeCell ref="F10:I10"/>
  </mergeCells>
  <printOptions horizontalCentered="1"/>
  <pageMargins left="3.937007874015748E-2" right="3.937007874015748E-2" top="0.19685039370078741" bottom="0.19685039370078741" header="0.31496062992125984" footer="0.31496062992125984"/>
  <pageSetup paperSize="9" scale="74"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0"/>
  <sheetViews>
    <sheetView showGridLines="0" workbookViewId="0">
      <selection activeCell="J20" sqref="J20"/>
    </sheetView>
  </sheetViews>
  <sheetFormatPr baseColWidth="10" defaultRowHeight="14.4"/>
  <cols>
    <col min="1" max="1" width="3.6640625" style="69" customWidth="1"/>
    <col min="2" max="2" width="6.88671875" style="69" customWidth="1"/>
    <col min="3" max="3" width="3.88671875" style="69" customWidth="1"/>
    <col min="4" max="4" width="4.6640625" style="69" customWidth="1"/>
    <col min="5" max="5" width="4.21875" style="69" customWidth="1"/>
    <col min="6" max="6" width="5" style="69" customWidth="1"/>
    <col min="7" max="7" width="4.44140625" style="69" customWidth="1"/>
    <col min="8" max="8" width="5.109375" style="69" customWidth="1"/>
    <col min="9" max="9" width="2.88671875" style="69" customWidth="1"/>
    <col min="10" max="10" width="23.5546875" style="69" customWidth="1"/>
    <col min="11" max="11" width="3" style="101" customWidth="1"/>
    <col min="12" max="12" width="22.88671875" style="69" customWidth="1"/>
    <col min="13" max="13" width="3.5546875" style="96" customWidth="1"/>
    <col min="14" max="14" width="3.6640625" style="96" customWidth="1"/>
    <col min="15" max="15" width="2.88671875" style="69" customWidth="1"/>
    <col min="16" max="16" width="23.109375" style="69" customWidth="1"/>
    <col min="17" max="17" width="2.6640625" style="101" customWidth="1"/>
    <col min="18" max="18" width="22" style="69" customWidth="1"/>
    <col min="19" max="16384" width="11.5546875" style="69"/>
  </cols>
  <sheetData>
    <row r="1" spans="1:18" ht="18">
      <c r="A1" s="67"/>
      <c r="B1" s="93" t="s">
        <v>37</v>
      </c>
      <c r="C1" s="67"/>
      <c r="E1" s="67"/>
      <c r="F1" s="67"/>
      <c r="G1" s="67"/>
      <c r="H1" s="67"/>
      <c r="I1" s="67"/>
      <c r="J1" s="67"/>
      <c r="K1" s="99"/>
      <c r="L1" s="67"/>
      <c r="M1" s="94"/>
      <c r="N1" s="94"/>
      <c r="O1" s="67"/>
      <c r="P1" s="67"/>
      <c r="Q1" s="99"/>
      <c r="R1" s="67"/>
    </row>
    <row r="2" spans="1:18" ht="7.5" customHeight="1">
      <c r="A2" s="67"/>
      <c r="B2" s="67"/>
      <c r="C2" s="67"/>
      <c r="E2" s="67"/>
      <c r="F2" s="67"/>
      <c r="G2" s="67"/>
      <c r="H2" s="67"/>
      <c r="I2" s="67"/>
      <c r="J2" s="67"/>
      <c r="K2" s="99"/>
      <c r="L2" s="67"/>
      <c r="M2" s="94"/>
      <c r="N2" s="94"/>
      <c r="O2" s="67"/>
      <c r="P2" s="67"/>
      <c r="Q2" s="99"/>
      <c r="R2" s="67"/>
    </row>
    <row r="3" spans="1:18" ht="14.25" customHeight="1">
      <c r="A3" s="67"/>
      <c r="B3" s="70" t="s">
        <v>21</v>
      </c>
      <c r="C3" s="107"/>
      <c r="D3" s="107"/>
      <c r="E3" s="107"/>
      <c r="F3" s="109"/>
      <c r="G3" s="67"/>
      <c r="H3" s="67"/>
      <c r="I3" s="67"/>
      <c r="J3" s="67"/>
      <c r="K3" s="99"/>
      <c r="L3" s="67"/>
      <c r="M3" s="94"/>
      <c r="N3" s="94"/>
      <c r="O3" s="67"/>
      <c r="P3" s="67"/>
      <c r="Q3" s="99"/>
      <c r="R3" s="67"/>
    </row>
    <row r="4" spans="1:18" s="67" customFormat="1" ht="12.9" customHeight="1">
      <c r="B4" s="71"/>
      <c r="F4" s="72"/>
      <c r="K4" s="99"/>
      <c r="M4" s="94"/>
      <c r="N4" s="94"/>
      <c r="Q4" s="99"/>
    </row>
    <row r="5" spans="1:18" ht="15.75" customHeight="1">
      <c r="B5" s="70" t="s">
        <v>14</v>
      </c>
      <c r="C5" s="108"/>
      <c r="D5" s="107"/>
      <c r="E5" s="107"/>
      <c r="F5" s="107"/>
      <c r="H5" s="67"/>
      <c r="I5" s="82"/>
      <c r="J5" s="82"/>
      <c r="K5" s="100"/>
      <c r="L5" s="105"/>
      <c r="M5" s="105"/>
      <c r="N5" s="105"/>
      <c r="O5" s="105"/>
      <c r="P5" s="105"/>
      <c r="Q5" s="105"/>
      <c r="R5" s="105"/>
    </row>
    <row r="6" spans="1:18" ht="27" customHeight="1">
      <c r="A6" s="67"/>
      <c r="B6" s="80"/>
      <c r="C6" s="80"/>
      <c r="D6" s="80"/>
      <c r="E6" s="80"/>
      <c r="F6" s="80"/>
      <c r="G6" s="80"/>
      <c r="H6" s="80"/>
      <c r="I6" s="83"/>
      <c r="J6" s="103"/>
      <c r="K6" s="104"/>
      <c r="L6"/>
      <c r="M6"/>
      <c r="N6"/>
      <c r="O6"/>
      <c r="P6"/>
      <c r="Q6" s="104"/>
      <c r="R6"/>
    </row>
    <row r="7" spans="1:18" ht="16.2" customHeight="1">
      <c r="A7" s="67"/>
      <c r="B7" s="80"/>
      <c r="C7" s="67"/>
      <c r="D7" s="67"/>
      <c r="E7" s="67"/>
      <c r="F7" s="115" t="s">
        <v>38</v>
      </c>
      <c r="G7" s="115"/>
      <c r="H7" s="115"/>
      <c r="I7" s="115"/>
      <c r="J7" s="86"/>
      <c r="K7" s="104"/>
      <c r="L7"/>
      <c r="M7"/>
      <c r="N7"/>
      <c r="O7"/>
      <c r="P7"/>
      <c r="Q7" s="104"/>
      <c r="R7"/>
    </row>
    <row r="8" spans="1:18">
      <c r="A8" s="67"/>
      <c r="B8" s="116" t="s">
        <v>10</v>
      </c>
      <c r="C8" s="116"/>
      <c r="D8" s="116"/>
      <c r="E8" s="116"/>
      <c r="F8" s="80"/>
      <c r="G8" s="80"/>
      <c r="H8" s="80"/>
      <c r="I8" s="80"/>
      <c r="L8" s="78"/>
      <c r="M8" s="79"/>
      <c r="N8" s="79"/>
      <c r="O8" s="75"/>
      <c r="P8" s="75"/>
      <c r="Q8" s="95"/>
      <c r="R8" s="75"/>
    </row>
    <row r="9" spans="1:18" ht="18.600000000000001" customHeight="1">
      <c r="A9" s="67"/>
      <c r="B9" s="113"/>
      <c r="C9" s="114"/>
      <c r="D9" s="114"/>
      <c r="E9" s="117"/>
      <c r="F9" s="84"/>
      <c r="G9" s="85"/>
      <c r="H9" s="85"/>
      <c r="I9" s="85"/>
      <c r="L9" s="67"/>
      <c r="M9" s="94"/>
      <c r="N9" s="94"/>
      <c r="O9" s="67"/>
      <c r="P9" s="67"/>
      <c r="Q9" s="99"/>
      <c r="R9" s="67"/>
    </row>
    <row r="10" spans="1:18">
      <c r="A10" s="67"/>
      <c r="B10" s="86"/>
      <c r="C10" s="86"/>
      <c r="D10" s="86"/>
      <c r="E10" s="87"/>
      <c r="F10" s="119" t="s">
        <v>10</v>
      </c>
      <c r="G10" s="120"/>
      <c r="H10" s="120"/>
      <c r="I10" s="120"/>
      <c r="J10" s="103"/>
      <c r="K10" s="104"/>
      <c r="L10"/>
      <c r="M10"/>
      <c r="N10"/>
      <c r="O10"/>
      <c r="P10"/>
      <c r="Q10" s="104"/>
      <c r="R10"/>
    </row>
    <row r="11" spans="1:18" ht="14.4" customHeight="1">
      <c r="A11" s="67"/>
      <c r="B11" s="86"/>
      <c r="C11" s="86"/>
      <c r="D11" s="86"/>
      <c r="E11" s="87"/>
      <c r="F11" s="118" t="s">
        <v>44</v>
      </c>
      <c r="G11" s="114"/>
      <c r="H11" s="114"/>
      <c r="I11" s="114"/>
      <c r="J11" s="86"/>
      <c r="K11" s="104"/>
      <c r="L11"/>
      <c r="M11"/>
      <c r="N11"/>
      <c r="O11"/>
      <c r="P11"/>
      <c r="Q11" s="104"/>
      <c r="R11"/>
    </row>
    <row r="12" spans="1:18" ht="24.6" customHeight="1">
      <c r="A12" s="67"/>
      <c r="B12" s="110" t="s">
        <v>26</v>
      </c>
      <c r="C12" s="111"/>
      <c r="D12" s="111"/>
      <c r="E12" s="112"/>
      <c r="F12" s="84"/>
      <c r="G12" s="85"/>
      <c r="H12" s="85"/>
      <c r="I12" s="85"/>
    </row>
    <row r="13" spans="1:18">
      <c r="A13" s="67"/>
      <c r="B13" s="113"/>
      <c r="C13" s="114"/>
      <c r="D13" s="114"/>
      <c r="E13" s="114"/>
      <c r="F13" s="88"/>
      <c r="G13" s="80"/>
      <c r="H13" s="80"/>
      <c r="I13" s="80"/>
    </row>
    <row r="14" spans="1:18">
      <c r="A14" s="67"/>
    </row>
    <row r="15" spans="1:18">
      <c r="A15" s="67"/>
    </row>
    <row r="16" spans="1:18">
      <c r="A16" s="67"/>
    </row>
    <row r="17" spans="1:18">
      <c r="A17" s="67"/>
    </row>
    <row r="18" spans="1:18">
      <c r="A18" s="67"/>
    </row>
    <row r="19" spans="1:18">
      <c r="A19" s="67"/>
    </row>
    <row r="20" spans="1:18">
      <c r="A20" s="67"/>
      <c r="K20" s="102"/>
      <c r="L20" s="76"/>
      <c r="M20" s="98"/>
      <c r="N20" s="98"/>
      <c r="O20" s="76"/>
      <c r="P20" s="76"/>
      <c r="Q20" s="102"/>
      <c r="R20" s="76"/>
    </row>
  </sheetData>
  <mergeCells count="7">
    <mergeCell ref="B13:E13"/>
    <mergeCell ref="F7:I7"/>
    <mergeCell ref="B8:E8"/>
    <mergeCell ref="B9:E9"/>
    <mergeCell ref="B12:E12"/>
    <mergeCell ref="F11:I11"/>
    <mergeCell ref="F10:I10"/>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3"/>
  <sheetViews>
    <sheetView workbookViewId="0">
      <selection activeCell="Q30" sqref="Q30"/>
    </sheetView>
  </sheetViews>
  <sheetFormatPr baseColWidth="10" defaultRowHeight="14.4"/>
  <sheetData>
    <row r="2" spans="1:17" ht="15.6">
      <c r="A2" s="65" t="s">
        <v>25</v>
      </c>
      <c r="I2" s="65" t="s">
        <v>27</v>
      </c>
    </row>
    <row r="3" spans="1:17" ht="15.6">
      <c r="Q3" s="65" t="s">
        <v>28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7"/>
  <sheetViews>
    <sheetView workbookViewId="0">
      <selection activeCell="Q27" sqref="Q27"/>
    </sheetView>
  </sheetViews>
  <sheetFormatPr baseColWidth="10" defaultRowHeight="14.4"/>
  <cols>
    <col min="1" max="1" width="3.6640625" customWidth="1"/>
    <col min="2" max="2" width="23" customWidth="1"/>
    <col min="3" max="3" width="10.6640625" customWidth="1"/>
    <col min="4" max="4" width="3.88671875" customWidth="1"/>
    <col min="5" max="5" width="4" customWidth="1"/>
    <col min="6" max="6" width="3.5546875" customWidth="1"/>
    <col min="7" max="7" width="5" customWidth="1"/>
    <col min="8" max="8" width="4.44140625" customWidth="1"/>
    <col min="9" max="9" width="5.109375" customWidth="1"/>
    <col min="10" max="10" width="2.88671875" customWidth="1"/>
    <col min="11" max="11" width="23.5546875" customWidth="1"/>
    <col min="12" max="12" width="3" customWidth="1"/>
    <col min="13" max="13" width="22.88671875" customWidth="1"/>
    <col min="14" max="14" width="3.5546875" customWidth="1"/>
    <col min="15" max="15" width="3.6640625" customWidth="1"/>
    <col min="16" max="16" width="2.88671875" customWidth="1"/>
    <col min="17" max="17" width="23.109375" customWidth="1"/>
    <col min="18" max="18" width="2.6640625" customWidth="1"/>
    <col min="19" max="19" width="22" customWidth="1"/>
    <col min="20" max="20" width="3.44140625" customWidth="1"/>
    <col min="21" max="21" width="3.5546875" customWidth="1"/>
  </cols>
  <sheetData>
    <row r="1" spans="1:22" ht="18.600000000000001">
      <c r="A1" s="8"/>
      <c r="B1" s="32" t="s">
        <v>29</v>
      </c>
      <c r="C1" s="32"/>
      <c r="D1" s="8"/>
      <c r="E1" s="8"/>
      <c r="F1" s="8"/>
      <c r="G1" s="8"/>
      <c r="H1" s="8"/>
      <c r="I1" s="8"/>
      <c r="J1" s="8"/>
      <c r="K1" s="8"/>
      <c r="L1" s="8"/>
      <c r="M1" s="8"/>
      <c r="N1" s="8"/>
      <c r="O1" s="8"/>
      <c r="P1" s="8"/>
      <c r="Q1" s="8"/>
      <c r="R1" s="8"/>
      <c r="S1" s="8"/>
      <c r="T1" s="8"/>
      <c r="U1" s="8"/>
      <c r="V1" s="8"/>
    </row>
    <row r="2" spans="1:22" ht="7.5" customHeight="1">
      <c r="A2" s="8"/>
      <c r="B2" s="8"/>
      <c r="C2" s="8"/>
      <c r="D2" s="8"/>
      <c r="E2" s="8"/>
      <c r="F2" s="8"/>
      <c r="G2" s="8"/>
      <c r="H2" s="8"/>
      <c r="I2" s="8"/>
      <c r="J2" s="8"/>
      <c r="K2" s="8"/>
      <c r="L2" s="8"/>
      <c r="M2" s="8"/>
      <c r="N2" s="8"/>
      <c r="O2" s="8"/>
      <c r="P2" s="8"/>
      <c r="Q2" s="8"/>
      <c r="R2" s="8"/>
      <c r="S2" s="8"/>
      <c r="T2" s="8"/>
      <c r="U2" s="8"/>
      <c r="V2" s="8"/>
    </row>
    <row r="3" spans="1:22" ht="14.25" customHeight="1">
      <c r="A3" s="8"/>
      <c r="B3" s="48" t="s">
        <v>16</v>
      </c>
      <c r="C3" s="22"/>
      <c r="D3" s="8"/>
      <c r="E3" s="8"/>
      <c r="F3" s="8"/>
      <c r="G3" s="33"/>
      <c r="H3" s="8"/>
      <c r="I3" s="8"/>
      <c r="J3" s="8"/>
      <c r="K3" s="8"/>
      <c r="L3" s="8"/>
      <c r="M3" s="8"/>
      <c r="N3" s="8"/>
      <c r="O3" s="8"/>
      <c r="P3" s="8"/>
      <c r="Q3" s="8"/>
      <c r="R3" s="8"/>
      <c r="S3" s="8"/>
      <c r="T3" s="8"/>
      <c r="U3" s="8"/>
      <c r="V3" s="8"/>
    </row>
    <row r="4" spans="1:22" s="8" customFormat="1" ht="12.9" customHeight="1">
      <c r="B4" s="22"/>
      <c r="C4" s="22"/>
      <c r="G4" s="33"/>
    </row>
    <row r="5" spans="1:22" ht="14.25" customHeight="1">
      <c r="A5" s="8"/>
      <c r="B5" s="48" t="s">
        <v>15</v>
      </c>
      <c r="C5" s="22"/>
      <c r="D5" s="8"/>
      <c r="E5" s="8"/>
      <c r="F5" s="8"/>
      <c r="G5" s="20"/>
      <c r="H5" s="8"/>
      <c r="I5" s="8"/>
      <c r="J5" s="8"/>
      <c r="K5" s="21"/>
      <c r="L5" s="8"/>
      <c r="M5" s="8"/>
      <c r="N5" s="8"/>
      <c r="O5" s="8"/>
      <c r="P5" s="8"/>
      <c r="Q5" s="8"/>
      <c r="R5" s="8"/>
      <c r="S5" s="8"/>
      <c r="T5" s="8"/>
      <c r="U5" s="8"/>
      <c r="V5" s="8"/>
    </row>
    <row r="6" spans="1:22" ht="12.9" customHeight="1">
      <c r="A6" s="8"/>
      <c r="B6" s="21" t="s">
        <v>17</v>
      </c>
      <c r="C6" s="21"/>
      <c r="D6" s="8"/>
      <c r="E6" s="8"/>
      <c r="F6" s="8"/>
      <c r="G6" s="20"/>
      <c r="H6" s="8"/>
      <c r="I6" s="8"/>
      <c r="J6" s="8"/>
      <c r="K6" s="21"/>
      <c r="L6" s="8"/>
      <c r="M6" s="8"/>
      <c r="N6" s="8"/>
      <c r="O6" s="8"/>
      <c r="P6" s="8"/>
      <c r="Q6" s="8"/>
      <c r="R6" s="8"/>
      <c r="S6" s="8"/>
      <c r="T6" s="8"/>
      <c r="U6" s="8"/>
      <c r="V6" s="8"/>
    </row>
    <row r="7" spans="1:22" ht="12.9" customHeight="1">
      <c r="A7" s="8"/>
      <c r="B7" s="53" t="s">
        <v>18</v>
      </c>
      <c r="C7" s="53"/>
      <c r="D7" s="29"/>
      <c r="E7" s="29"/>
      <c r="F7" s="29"/>
      <c r="G7" s="29"/>
      <c r="H7" s="29"/>
      <c r="I7" s="29"/>
      <c r="J7" s="29"/>
      <c r="K7" s="29"/>
      <c r="L7" s="29"/>
      <c r="M7" s="28"/>
      <c r="N7" s="8"/>
      <c r="O7" s="8"/>
      <c r="P7" s="8"/>
      <c r="Q7" s="8"/>
      <c r="R7" s="8"/>
      <c r="S7" s="8"/>
      <c r="T7" s="8"/>
      <c r="U7" s="8"/>
      <c r="V7" s="8"/>
    </row>
    <row r="8" spans="1:22" ht="12.9" customHeight="1">
      <c r="A8" s="8"/>
      <c r="B8" s="53" t="s">
        <v>11</v>
      </c>
      <c r="C8" s="53"/>
      <c r="D8" s="29"/>
      <c r="E8" s="29"/>
      <c r="F8" s="29"/>
      <c r="G8" s="29"/>
      <c r="H8" s="29"/>
      <c r="I8" s="29"/>
      <c r="J8" s="29"/>
      <c r="K8" s="29"/>
      <c r="L8" s="29"/>
      <c r="M8" s="28"/>
      <c r="N8" s="8"/>
      <c r="O8" s="8"/>
      <c r="P8" s="8"/>
      <c r="Q8" s="8"/>
      <c r="R8" s="8"/>
      <c r="S8" s="8"/>
      <c r="T8" s="8"/>
      <c r="U8" s="8"/>
      <c r="V8" s="8"/>
    </row>
    <row r="9" spans="1:22" ht="12.9" customHeight="1">
      <c r="A9" s="8"/>
      <c r="B9" s="53" t="s">
        <v>19</v>
      </c>
      <c r="C9" s="53"/>
      <c r="D9" s="29"/>
      <c r="E9" s="29"/>
      <c r="F9" s="29"/>
      <c r="G9" s="29"/>
      <c r="H9" s="29"/>
      <c r="I9" s="29"/>
      <c r="J9" s="29"/>
      <c r="K9" s="29"/>
      <c r="L9" s="29"/>
      <c r="M9" s="28"/>
      <c r="N9" s="8"/>
      <c r="O9" s="8"/>
      <c r="P9" s="8"/>
      <c r="Q9" s="8"/>
      <c r="R9" s="8"/>
      <c r="S9" s="8"/>
      <c r="T9" s="8"/>
      <c r="U9" s="8"/>
      <c r="V9" s="8"/>
    </row>
    <row r="10" spans="1:22" ht="12.9" customHeight="1">
      <c r="A10" s="8"/>
      <c r="B10" s="19"/>
      <c r="C10" s="19"/>
      <c r="D10" s="8"/>
      <c r="E10" s="8"/>
      <c r="F10" s="8"/>
      <c r="G10" s="20"/>
      <c r="H10" s="8"/>
      <c r="I10" s="8"/>
      <c r="J10" s="8"/>
      <c r="K10" s="21"/>
      <c r="L10" s="8"/>
      <c r="M10" s="8"/>
      <c r="N10" s="8"/>
      <c r="O10" s="8"/>
      <c r="P10" s="8"/>
      <c r="Q10" s="8"/>
      <c r="R10" s="8"/>
      <c r="S10" s="8"/>
      <c r="T10" s="8"/>
      <c r="U10" s="8"/>
      <c r="V10" s="8"/>
    </row>
    <row r="11" spans="1:22" s="6" customFormat="1" ht="14.1" customHeight="1">
      <c r="A11" s="18"/>
      <c r="B11" s="18"/>
      <c r="C11" s="18"/>
      <c r="D11" s="18"/>
      <c r="E11" s="18"/>
      <c r="F11" s="18"/>
      <c r="G11" s="18"/>
      <c r="H11" s="18"/>
      <c r="I11" s="18"/>
      <c r="J11" s="18"/>
      <c r="K11" s="49"/>
      <c r="L11" s="15"/>
      <c r="M11" s="49"/>
      <c r="N11" s="31"/>
      <c r="O11" s="31"/>
      <c r="P11" s="18"/>
      <c r="Q11" s="18"/>
      <c r="R11" s="18"/>
      <c r="S11" s="18"/>
      <c r="T11" s="18"/>
      <c r="U11" s="18"/>
      <c r="V11" s="18"/>
    </row>
    <row r="12" spans="1:22" s="18" customFormat="1" ht="14.1" customHeight="1" thickBot="1">
      <c r="A12" s="37"/>
      <c r="B12" s="39"/>
      <c r="C12" s="39"/>
      <c r="D12" s="36"/>
      <c r="E12" s="36"/>
      <c r="F12" s="36"/>
      <c r="G12" s="36"/>
      <c r="H12" s="36"/>
      <c r="I12" s="36"/>
      <c r="K12" s="15"/>
      <c r="L12" s="15"/>
      <c r="M12" s="15"/>
      <c r="N12" s="31"/>
      <c r="O12" s="31"/>
      <c r="Q12" s="15"/>
      <c r="R12" s="15"/>
      <c r="S12" s="15"/>
      <c r="T12" s="31"/>
      <c r="U12" s="31"/>
    </row>
    <row r="13" spans="1:22" s="6" customFormat="1" ht="17.25" customHeight="1" thickBot="1">
      <c r="A13" s="35"/>
      <c r="B13" s="60" t="s">
        <v>7</v>
      </c>
      <c r="C13" s="60" t="s">
        <v>23</v>
      </c>
      <c r="D13" s="44" t="s">
        <v>2</v>
      </c>
      <c r="E13" s="61" t="s">
        <v>0</v>
      </c>
      <c r="F13" s="62" t="s">
        <v>1</v>
      </c>
      <c r="G13" s="62" t="s">
        <v>3</v>
      </c>
      <c r="H13" s="63" t="s">
        <v>4</v>
      </c>
      <c r="I13" s="54" t="s">
        <v>5</v>
      </c>
      <c r="J13" s="18"/>
      <c r="K13" s="46" t="s">
        <v>32</v>
      </c>
      <c r="L13" s="47"/>
      <c r="M13" s="4"/>
      <c r="N13" s="30"/>
      <c r="O13" s="18"/>
      <c r="P13" s="18"/>
      <c r="Q13" s="46" t="s">
        <v>35</v>
      </c>
      <c r="R13" s="47"/>
      <c r="S13" s="4"/>
      <c r="T13" s="30"/>
      <c r="U13" s="18"/>
      <c r="V13" s="18"/>
    </row>
    <row r="14" spans="1:22" s="6" customFormat="1" ht="17.100000000000001" customHeight="1">
      <c r="A14" s="40">
        <v>1</v>
      </c>
      <c r="B14" s="66" t="s">
        <v>36</v>
      </c>
      <c r="C14" s="56">
        <v>2799</v>
      </c>
      <c r="D14" s="59">
        <f>COUNT(N14,O18,N22,U15,U18)</f>
        <v>0</v>
      </c>
      <c r="E14" s="16">
        <f>IF(N14&gt;O14,1,0)+IF(O18&gt;N18,1,0)+IF(N22&gt;O22,1,0)+IF(U15&gt;T15,1,0)+IF(U18&gt;T18,1,0)</f>
        <v>0</v>
      </c>
      <c r="F14" s="16">
        <f>IF(N14&lt;O14,1,0)+IF(O18&lt;N18,1,0)+IF(N22&lt;O22,1,0)+IF(U15&lt;T15,1,0)+IF(U18&lt;T18,1,0)</f>
        <v>0</v>
      </c>
      <c r="G14" s="16">
        <f>SUM(N14+O18+N22+T15+U18)</f>
        <v>0</v>
      </c>
      <c r="H14" s="16">
        <f>VALUE(O14+N18+O22+U15+T18)</f>
        <v>0</v>
      </c>
      <c r="I14" s="17">
        <f>AVERAGE(G14-H14)</f>
        <v>0</v>
      </c>
      <c r="J14" s="18"/>
      <c r="K14" s="1" t="str">
        <f>B14</f>
        <v xml:space="preserve">GLOBAL TC </v>
      </c>
      <c r="L14" s="9"/>
      <c r="M14" s="27" t="str">
        <f>B19</f>
        <v>DESCANSA</v>
      </c>
      <c r="N14" s="64"/>
      <c r="O14" s="64"/>
      <c r="P14" s="18"/>
      <c r="Q14" s="1">
        <f>B17</f>
        <v>0</v>
      </c>
      <c r="R14" s="9" t="s">
        <v>6</v>
      </c>
      <c r="S14" s="1" t="str">
        <f>B18</f>
        <v>CT FELANITX</v>
      </c>
      <c r="T14" s="23"/>
      <c r="U14" s="23"/>
      <c r="V14" s="18"/>
    </row>
    <row r="15" spans="1:22" s="6" customFormat="1" ht="17.100000000000001" customHeight="1">
      <c r="A15" s="41">
        <v>2</v>
      </c>
      <c r="B15" s="42"/>
      <c r="C15" s="57"/>
      <c r="D15" s="10">
        <f>COUNT(O15,O19,N23,U16,T18)</f>
        <v>0</v>
      </c>
      <c r="E15" s="10">
        <f>IF(N15&lt;O15,1,0)+IF(O19&gt;N19,1,0)+IF(N23&gt;O23,1,0)+IF(U16&gt;T16,1,0)+IF(T18&gt;U18,1,0)</f>
        <v>0</v>
      </c>
      <c r="F15" s="10">
        <f>IF(N15&gt;O15,1,0)+IF(O19&lt;N19,1,0)+IF(N23&lt;O23,1,0)+IF(U16&lt;T16,1,0)+IF(T18&lt;U18,1,0)</f>
        <v>0</v>
      </c>
      <c r="G15" s="10">
        <f>VALUE(O15+O19+N23+U16+T18)</f>
        <v>0</v>
      </c>
      <c r="H15" s="10">
        <f>VALUE(N15+N19+O23+T16+U18)</f>
        <v>0</v>
      </c>
      <c r="I15" s="11">
        <f>AVERAGE(G15-H15)</f>
        <v>0</v>
      </c>
      <c r="J15" s="18"/>
      <c r="K15" s="1" t="str">
        <f>B18</f>
        <v>CT FELANITX</v>
      </c>
      <c r="L15" s="9" t="s">
        <v>6</v>
      </c>
      <c r="M15" s="2">
        <f>B15</f>
        <v>0</v>
      </c>
      <c r="N15" s="3"/>
      <c r="O15" s="3"/>
      <c r="P15" s="18"/>
      <c r="Q15" s="2" t="str">
        <f>B14</f>
        <v xml:space="preserve">GLOBAL TC </v>
      </c>
      <c r="R15" s="9" t="s">
        <v>6</v>
      </c>
      <c r="S15" s="1">
        <f>B16</f>
        <v>0</v>
      </c>
      <c r="T15" s="23"/>
      <c r="U15" s="23"/>
      <c r="V15" s="18"/>
    </row>
    <row r="16" spans="1:22" s="6" customFormat="1" ht="17.100000000000001" customHeight="1">
      <c r="A16" s="41">
        <v>3</v>
      </c>
      <c r="B16" s="42"/>
      <c r="C16" s="57"/>
      <c r="D16" s="10">
        <f>COUNT(N16,O20,O23,T15,T20)</f>
        <v>0</v>
      </c>
      <c r="E16" s="10">
        <f>IF(N16&gt;O16,1,0)+IF(O20&gt;N20,1,0)+IF(O23&gt;N23,1,0)+IF(U15&gt;T15,1,0)+IF(T20&gt;U20,1,0)</f>
        <v>0</v>
      </c>
      <c r="F16" s="12">
        <f>IF(N16&lt;O16,1,0)+IF(O20&lt;N20,1,0)+IF(O23&lt;N23,1,0)+IF(U15&lt;T15,1,0)+IF(T20&lt;U20,1,0)</f>
        <v>0</v>
      </c>
      <c r="G16" s="10">
        <f>VALUE(N16+O20+O23+U15+T20)</f>
        <v>0</v>
      </c>
      <c r="H16" s="10">
        <f>VALUE(O16+N20+N23+T15+U20)</f>
        <v>0</v>
      </c>
      <c r="I16" s="11">
        <f>AVERAGE(G16-H16)</f>
        <v>0</v>
      </c>
      <c r="J16" s="18"/>
      <c r="K16" s="1">
        <f>B16</f>
        <v>0</v>
      </c>
      <c r="L16" s="9" t="s">
        <v>6</v>
      </c>
      <c r="M16" s="2">
        <f>B17</f>
        <v>0</v>
      </c>
      <c r="N16" s="3"/>
      <c r="O16" s="3"/>
      <c r="P16" s="18"/>
      <c r="Q16" s="25" t="str">
        <f>B19</f>
        <v>DESCANSA</v>
      </c>
      <c r="R16" s="9"/>
      <c r="S16" s="24">
        <f>B15</f>
        <v>0</v>
      </c>
      <c r="T16" s="64"/>
      <c r="U16" s="64"/>
      <c r="V16" s="18"/>
    </row>
    <row r="17" spans="1:22" s="6" customFormat="1" ht="17.100000000000001" customHeight="1">
      <c r="A17" s="45">
        <v>4</v>
      </c>
      <c r="B17" s="42"/>
      <c r="C17" s="57"/>
      <c r="D17" s="10">
        <f>COUNT(O16,N19,O22,T14,T19)</f>
        <v>0</v>
      </c>
      <c r="E17" s="10">
        <f>IF(O16&gt;N16,1,0)+IF(N19&gt;O19,1,0)+IF(O22&gt;N22,1,0)+IF(U14&gt;T14,1,0)+IF(T19&gt;U19,1,0)</f>
        <v>0</v>
      </c>
      <c r="F17" s="10">
        <f>IF(O16&lt;N16,1,0)+IF(N19&lt;O19,1,0)+IF(O22&lt;N22,1,0)+IF(U14&lt;T14,1,0)+IF(T19&lt;U19,1,0)</f>
        <v>0</v>
      </c>
      <c r="G17" s="10">
        <f>VALUE(O16+N19+O22+T14+T19)</f>
        <v>0</v>
      </c>
      <c r="H17" s="10">
        <f>VALUE(N16+O19+N22+U14+U19)</f>
        <v>0</v>
      </c>
      <c r="I17" s="11">
        <f>AVERAGE(G17-H17)</f>
        <v>0</v>
      </c>
      <c r="J17" s="18"/>
      <c r="K17" s="46" t="s">
        <v>33</v>
      </c>
      <c r="L17" s="47"/>
      <c r="M17" s="4"/>
      <c r="N17" s="5"/>
      <c r="P17" s="18"/>
      <c r="Q17" s="46" t="s">
        <v>30</v>
      </c>
      <c r="R17" s="47"/>
      <c r="S17" s="4"/>
      <c r="T17" s="30"/>
      <c r="U17" s="28"/>
      <c r="V17" s="18"/>
    </row>
    <row r="18" spans="1:22" s="18" customFormat="1" ht="17.100000000000001" customHeight="1" thickBot="1">
      <c r="A18" s="43">
        <v>5</v>
      </c>
      <c r="B18" s="66" t="s">
        <v>13</v>
      </c>
      <c r="C18" s="58">
        <v>12317</v>
      </c>
      <c r="D18" s="13">
        <f>COUNT(N15,N18,O24,T14,U20)</f>
        <v>0</v>
      </c>
      <c r="E18" s="13">
        <f>IF(N15&gt;O15,1,0)+IF(N18&gt;O18,1,0)+IF(O24&gt;N24,1,0)+IF(T14&lt;U14,1,0)+IF(U20&gt;T20,1,0)</f>
        <v>0</v>
      </c>
      <c r="F18" s="13">
        <f>D18-E18</f>
        <v>0</v>
      </c>
      <c r="G18" s="13">
        <f>VALUE(N15+N18+O24+U14+U20)</f>
        <v>0</v>
      </c>
      <c r="H18" s="13">
        <f>VALUE(O15+O18+N24+T14+T20)</f>
        <v>0</v>
      </c>
      <c r="I18" s="14">
        <f>AVERAGE(G18-H18)</f>
        <v>0</v>
      </c>
      <c r="K18" s="1" t="str">
        <f>B18</f>
        <v>CT FELANITX</v>
      </c>
      <c r="L18" s="9" t="s">
        <v>6</v>
      </c>
      <c r="M18" s="7" t="str">
        <f>B14</f>
        <v xml:space="preserve">GLOBAL TC </v>
      </c>
      <c r="N18" s="3"/>
      <c r="O18" s="3"/>
      <c r="Q18" s="1">
        <f>B15</f>
        <v>0</v>
      </c>
      <c r="R18" s="9" t="s">
        <v>6</v>
      </c>
      <c r="S18" s="1" t="str">
        <f>B14</f>
        <v xml:space="preserve">GLOBAL TC </v>
      </c>
      <c r="T18" s="23"/>
      <c r="U18" s="23"/>
    </row>
    <row r="19" spans="1:22" s="18" customFormat="1" ht="17.100000000000001" customHeight="1">
      <c r="A19" s="50"/>
      <c r="B19" s="51" t="s">
        <v>9</v>
      </c>
      <c r="C19" s="55"/>
      <c r="D19" s="52"/>
      <c r="E19" s="52"/>
      <c r="F19" s="52"/>
      <c r="G19" s="52"/>
      <c r="H19" s="52"/>
      <c r="I19" s="52"/>
      <c r="K19" s="1">
        <f>B17</f>
        <v>0</v>
      </c>
      <c r="L19" s="9" t="s">
        <v>6</v>
      </c>
      <c r="M19" s="7">
        <f>B15</f>
        <v>0</v>
      </c>
      <c r="N19" s="3"/>
      <c r="O19" s="3"/>
      <c r="Q19" s="1">
        <f>B17</f>
        <v>0</v>
      </c>
      <c r="R19" s="9"/>
      <c r="S19" s="26" t="str">
        <f>B19</f>
        <v>DESCANSA</v>
      </c>
      <c r="T19" s="64"/>
      <c r="U19" s="64"/>
    </row>
    <row r="20" spans="1:22" s="18" customFormat="1" ht="17.100000000000001" customHeight="1">
      <c r="K20" s="25" t="str">
        <f>B19</f>
        <v>DESCANSA</v>
      </c>
      <c r="L20" s="9"/>
      <c r="M20" s="7">
        <f>B16</f>
        <v>0</v>
      </c>
      <c r="N20" s="64"/>
      <c r="O20" s="64"/>
      <c r="Q20" s="1">
        <f>B16</f>
        <v>0</v>
      </c>
      <c r="R20" s="9" t="s">
        <v>6</v>
      </c>
      <c r="S20" s="7" t="str">
        <f>B18</f>
        <v>CT FELANITX</v>
      </c>
      <c r="T20" s="23"/>
      <c r="U20" s="23"/>
    </row>
    <row r="21" spans="1:22" s="6" customFormat="1" ht="17.100000000000001" customHeight="1">
      <c r="A21" s="18"/>
      <c r="B21" s="18"/>
      <c r="C21" s="18"/>
      <c r="D21" s="18"/>
      <c r="E21" s="18"/>
      <c r="F21" s="18"/>
      <c r="G21" s="18"/>
      <c r="H21" s="18"/>
      <c r="I21" s="18"/>
      <c r="J21" s="18"/>
      <c r="K21" s="46" t="s">
        <v>34</v>
      </c>
      <c r="L21" s="47"/>
      <c r="M21" s="4"/>
      <c r="N21" s="5"/>
      <c r="P21" s="18"/>
      <c r="Q21" s="15"/>
      <c r="R21" s="15"/>
      <c r="S21" s="15"/>
      <c r="T21" s="31"/>
      <c r="U21" s="31"/>
      <c r="V21" s="18"/>
    </row>
    <row r="22" spans="1:22" s="6" customFormat="1" ht="17.100000000000001" customHeight="1">
      <c r="A22" s="18"/>
      <c r="B22" s="18"/>
      <c r="C22" s="18"/>
      <c r="D22" s="18"/>
      <c r="E22" s="18"/>
      <c r="F22" s="18"/>
      <c r="G22" s="18"/>
      <c r="H22" s="18"/>
      <c r="I22" s="18"/>
      <c r="J22" s="18"/>
      <c r="K22" s="1" t="str">
        <f>B14</f>
        <v xml:space="preserve">GLOBAL TC </v>
      </c>
      <c r="L22" s="9" t="s">
        <v>6</v>
      </c>
      <c r="M22" s="1">
        <f>B17</f>
        <v>0</v>
      </c>
      <c r="N22" s="3"/>
      <c r="O22" s="3"/>
      <c r="P22" s="18"/>
      <c r="Q22" s="18"/>
      <c r="R22" s="18"/>
      <c r="S22" s="18"/>
      <c r="T22" s="18"/>
      <c r="U22" s="18"/>
      <c r="V22" s="18"/>
    </row>
    <row r="23" spans="1:22" s="6" customFormat="1" ht="17.100000000000001" customHeight="1">
      <c r="A23" s="8"/>
      <c r="B23" s="34"/>
      <c r="C23" s="34"/>
      <c r="D23" s="8"/>
      <c r="E23" s="8"/>
      <c r="F23" s="8"/>
      <c r="G23" s="8"/>
      <c r="H23" s="8"/>
      <c r="I23" s="18"/>
      <c r="J23" s="18"/>
      <c r="K23" s="2">
        <f>B15</f>
        <v>0</v>
      </c>
      <c r="L23" s="9" t="s">
        <v>6</v>
      </c>
      <c r="M23" s="1">
        <f>B16</f>
        <v>0</v>
      </c>
      <c r="N23" s="3"/>
      <c r="O23" s="3"/>
      <c r="P23" s="18"/>
      <c r="Q23" s="18"/>
      <c r="R23" s="18"/>
      <c r="S23" s="18"/>
      <c r="T23" s="18"/>
      <c r="U23" s="18"/>
      <c r="V23" s="18"/>
    </row>
    <row r="24" spans="1:22" s="6" customFormat="1" ht="17.100000000000001" customHeight="1">
      <c r="A24" s="18"/>
      <c r="B24" s="18"/>
      <c r="C24" s="18"/>
      <c r="D24" s="18"/>
      <c r="E24" s="18"/>
      <c r="F24" s="18"/>
      <c r="G24" s="18"/>
      <c r="H24" s="18"/>
      <c r="I24" s="18"/>
      <c r="J24" s="18"/>
      <c r="K24" s="25" t="str">
        <f>B19</f>
        <v>DESCANSA</v>
      </c>
      <c r="L24" s="9"/>
      <c r="M24" s="7" t="str">
        <f>B18</f>
        <v>CT FELANITX</v>
      </c>
      <c r="N24" s="64"/>
      <c r="O24" s="64"/>
      <c r="P24" s="18"/>
      <c r="Q24" s="18"/>
      <c r="R24" s="18"/>
      <c r="S24" s="18"/>
      <c r="T24" s="18"/>
      <c r="U24" s="18"/>
      <c r="V24" s="18"/>
    </row>
    <row r="25" spans="1:22" ht="13.5" customHeight="1">
      <c r="A25" s="18"/>
      <c r="B25" s="18"/>
      <c r="C25" s="18"/>
      <c r="D25" s="18"/>
      <c r="E25" s="18"/>
      <c r="F25" s="18"/>
      <c r="G25" s="18"/>
      <c r="H25" s="18"/>
      <c r="I25" s="18"/>
      <c r="J25" s="18"/>
      <c r="K25" s="18"/>
      <c r="L25" s="18"/>
      <c r="M25" s="18"/>
      <c r="N25" s="18"/>
      <c r="O25" s="18"/>
      <c r="P25" s="18"/>
      <c r="Q25" s="18"/>
      <c r="R25" s="18"/>
      <c r="S25" s="18"/>
      <c r="T25" s="18"/>
      <c r="U25" s="18"/>
      <c r="V25" s="8"/>
    </row>
    <row r="26" spans="1:22" s="18" customFormat="1" ht="12.9" customHeight="1">
      <c r="A26" s="37"/>
      <c r="B26" s="39"/>
      <c r="C26" s="39"/>
      <c r="D26" s="36"/>
      <c r="E26" s="36"/>
      <c r="F26" s="36"/>
      <c r="G26" s="36"/>
      <c r="H26" s="36"/>
      <c r="I26" s="36"/>
      <c r="K26" s="15"/>
      <c r="L26" s="15"/>
      <c r="M26" s="15"/>
      <c r="N26" s="31"/>
      <c r="O26" s="31"/>
      <c r="Q26" s="15"/>
      <c r="R26" s="15"/>
      <c r="S26" s="38"/>
      <c r="T26" s="31"/>
      <c r="U26" s="31"/>
    </row>
    <row r="27" spans="1:22">
      <c r="A27" s="8"/>
      <c r="B27" s="8"/>
      <c r="C27" s="8"/>
      <c r="D27" s="8"/>
      <c r="E27" s="8"/>
      <c r="F27" s="8"/>
      <c r="G27" s="8"/>
      <c r="H27" s="8"/>
      <c r="I27" s="8"/>
      <c r="J27" s="8"/>
      <c r="K27" s="18"/>
      <c r="L27" s="18"/>
      <c r="M27" s="18"/>
      <c r="N27" s="18"/>
      <c r="O27" s="18"/>
      <c r="P27" s="18"/>
      <c r="Q27" s="18"/>
      <c r="R27" s="18"/>
      <c r="S27" s="18"/>
      <c r="T27" s="18"/>
      <c r="U27" s="18"/>
      <c r="V27" s="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SUB10 - MASC</vt:lpstr>
      <vt:lpstr>SUB10 - FEM</vt:lpstr>
      <vt:lpstr>ALEVIN - MASC</vt:lpstr>
      <vt:lpstr>INFANTIL - MASC</vt:lpstr>
      <vt:lpstr>SORTEOS</vt:lpstr>
      <vt:lpstr>CADF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dc:creator>
  <cp:lastModifiedBy>Aurelia FTIB</cp:lastModifiedBy>
  <cp:lastPrinted>2024-12-19T15:05:43Z</cp:lastPrinted>
  <dcterms:created xsi:type="dcterms:W3CDTF">2016-11-15T09:47:28Z</dcterms:created>
  <dcterms:modified xsi:type="dcterms:W3CDTF">2025-06-09T12:47:30Z</dcterms:modified>
</cp:coreProperties>
</file>